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U-BCCSEC\Downloads\PROJECT_2_-_MVP_for_CDC_-_SUBMISSION\PROJECT_2_-_MVP_for_CDC_-_SUBMISSION\PROJECT 2 - MVP for CDC - SUBMISSION\"/>
    </mc:Choice>
  </mc:AlternateContent>
  <bookViews>
    <workbookView xWindow="0" yWindow="0" windowWidth="28800" windowHeight="12435" activeTab="1"/>
  </bookViews>
  <sheets>
    <sheet name="Product Roadmap" sheetId="1" r:id="rId1"/>
    <sheet name="User Roles" sheetId="2" r:id="rId2"/>
    <sheet name="User Stories" sheetId="3" r:id="rId3"/>
    <sheet name="Priority" sheetId="4" r:id="rId4"/>
    <sheet name="Release Plan &amp; MVP Plan" sheetId="5" r:id="rId5"/>
  </sheets>
  <definedNames>
    <definedName name="_xlnm._FilterDatabase" localSheetId="3" hidden="1">Priority!$A$2:$J$39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 i="5" l="1"/>
  <c r="C19" i="5"/>
  <c r="C11" i="5"/>
  <c r="C10" i="5"/>
  <c r="C27" i="5" l="1"/>
  <c r="C26" i="5"/>
  <c r="C25" i="5"/>
  <c r="C23" i="5"/>
  <c r="C22" i="5"/>
  <c r="C21" i="5"/>
  <c r="C20" i="5"/>
  <c r="C18" i="5"/>
  <c r="C17" i="5"/>
  <c r="C16" i="5"/>
  <c r="C15" i="5"/>
  <c r="C14" i="5"/>
  <c r="C13" i="5"/>
  <c r="C12" i="5"/>
  <c r="C8" i="5"/>
  <c r="C9" i="5" l="1"/>
  <c r="C39" i="4" l="1"/>
  <c r="A39" i="4"/>
  <c r="C38" i="4"/>
  <c r="A38" i="4"/>
  <c r="C37" i="4"/>
  <c r="B37" i="4"/>
  <c r="A37" i="4"/>
  <c r="C36" i="4"/>
  <c r="A36" i="4"/>
  <c r="C35" i="4"/>
  <c r="A35" i="4"/>
  <c r="C34" i="4"/>
  <c r="A34" i="4"/>
  <c r="C33" i="4"/>
  <c r="A33" i="4"/>
  <c r="C32" i="4"/>
  <c r="A32" i="4"/>
  <c r="C31" i="4"/>
  <c r="A31" i="4"/>
  <c r="C30" i="4"/>
  <c r="A30" i="4"/>
  <c r="C29" i="4"/>
  <c r="A29" i="4"/>
  <c r="C28" i="4"/>
  <c r="A28" i="4"/>
  <c r="C27" i="4"/>
  <c r="A27" i="4"/>
  <c r="C26" i="4"/>
  <c r="A26" i="4"/>
  <c r="C25" i="4"/>
  <c r="A25" i="4"/>
  <c r="C16" i="4"/>
  <c r="A16" i="4"/>
  <c r="C15" i="4"/>
  <c r="A15" i="4"/>
  <c r="C14" i="4"/>
  <c r="A14" i="4"/>
  <c r="C13" i="4"/>
  <c r="A13" i="4"/>
  <c r="C12" i="4"/>
  <c r="A12" i="4"/>
  <c r="J11" i="4"/>
  <c r="I11" i="4"/>
  <c r="H11" i="4"/>
  <c r="G11" i="4"/>
  <c r="C11" i="4"/>
  <c r="A11" i="4"/>
  <c r="C10" i="4"/>
  <c r="A10" i="4"/>
  <c r="I9" i="4"/>
  <c r="C9" i="4"/>
  <c r="A9" i="4"/>
  <c r="I8" i="4"/>
  <c r="C8" i="4"/>
  <c r="A8" i="4"/>
  <c r="H7" i="4"/>
  <c r="C7" i="4"/>
  <c r="A7" i="4"/>
  <c r="H6" i="4"/>
  <c r="C6" i="4"/>
  <c r="A6" i="4"/>
  <c r="G5" i="4"/>
  <c r="C5" i="4"/>
  <c r="A5" i="4"/>
  <c r="G4" i="4"/>
  <c r="C4" i="4"/>
  <c r="B4" i="4"/>
  <c r="A4" i="4"/>
  <c r="G3" i="4"/>
  <c r="C3" i="4"/>
  <c r="A3" i="4"/>
  <c r="D38" i="3"/>
  <c r="D37" i="3"/>
  <c r="B39" i="4" s="1"/>
  <c r="D36" i="3"/>
  <c r="B38" i="4" s="1"/>
  <c r="D35" i="3"/>
  <c r="B36" i="4" s="1"/>
  <c r="D34" i="3"/>
  <c r="B35" i="4" s="1"/>
  <c r="D33" i="3"/>
  <c r="B34" i="4" s="1"/>
  <c r="D32" i="3"/>
  <c r="B33" i="4" s="1"/>
  <c r="D31" i="3"/>
  <c r="B32" i="4" s="1"/>
  <c r="D30" i="3"/>
  <c r="B31" i="4" s="1"/>
  <c r="D29" i="3"/>
  <c r="B30" i="4" s="1"/>
  <c r="D28" i="3"/>
  <c r="B29" i="4" s="1"/>
  <c r="D27" i="3"/>
  <c r="B28" i="4" s="1"/>
  <c r="D26" i="3"/>
  <c r="B27" i="4" s="1"/>
  <c r="D25" i="3"/>
  <c r="B26" i="4" s="1"/>
  <c r="D24" i="3"/>
  <c r="B25" i="4" s="1"/>
  <c r="D23" i="3"/>
  <c r="D22" i="3"/>
  <c r="D21" i="3"/>
  <c r="D20" i="3"/>
  <c r="D19" i="3"/>
  <c r="D18" i="3"/>
  <c r="D17" i="3"/>
  <c r="D16" i="3"/>
  <c r="B16" i="4" s="1"/>
  <c r="D15" i="3"/>
  <c r="B15" i="4" s="1"/>
  <c r="D14" i="3"/>
  <c r="B14" i="4" s="1"/>
  <c r="D13" i="3"/>
  <c r="D12" i="3"/>
  <c r="B12" i="4" s="1"/>
  <c r="D11" i="3"/>
  <c r="B11" i="4" s="1"/>
  <c r="D10" i="3"/>
  <c r="B10" i="4" s="1"/>
  <c r="D9" i="3"/>
  <c r="B9" i="4" s="1"/>
  <c r="D8" i="3"/>
  <c r="B8" i="4" s="1"/>
  <c r="D7" i="3"/>
  <c r="D6" i="3"/>
  <c r="C4" i="5" s="1"/>
  <c r="D5" i="3"/>
  <c r="D4" i="3"/>
  <c r="D3" i="3"/>
  <c r="I12" i="4"/>
  <c r="G12" i="4"/>
  <c r="H12" i="4"/>
  <c r="C3" i="5" l="1"/>
  <c r="B3" i="4"/>
  <c r="B5" i="4"/>
  <c r="C5" i="5"/>
  <c r="B13" i="4"/>
  <c r="C6" i="5"/>
  <c r="B6" i="4"/>
  <c r="B7" i="4"/>
  <c r="C7" i="5"/>
  <c r="H10" i="4"/>
  <c r="I10" i="4"/>
  <c r="G10" i="4"/>
</calcChain>
</file>

<file path=xl/sharedStrings.xml><?xml version="1.0" encoding="utf-8"?>
<sst xmlns="http://schemas.openxmlformats.org/spreadsheetml/2006/main" count="264" uniqueCount="191">
  <si>
    <r>
      <rPr>
        <b/>
        <sz val="10"/>
        <rFont val="Arial"/>
        <family val="2"/>
      </rPr>
      <t>Instructions:</t>
    </r>
    <r>
      <rPr>
        <sz val="10"/>
        <color rgb="FF000000"/>
        <rFont val="Arial"/>
        <family val="2"/>
      </rPr>
      <t xml:space="preserve"> Based on the scenario, place the Product Features into the phases on the Product Roadmap. 
The product features should be orderd so that the highest value features are delivered to users first and the simple to implement features are delivered before the more complex features. 
The product Features are listed in Column A. Each Cell in the four phases of the Product Roadmap has a dropdown list that allows you to select the product features that you want to appear in that phase of the roadmap. Every feature must be added to a Phase of the roadmap.</t>
    </r>
  </si>
  <si>
    <t>Product Feature List</t>
  </si>
  <si>
    <t>Phase 1</t>
  </si>
  <si>
    <t>Phase 2</t>
  </si>
  <si>
    <t>Phase 3</t>
  </si>
  <si>
    <t>Phase 4</t>
  </si>
  <si>
    <t>Initial Architecture/Database Setup &amp; Design</t>
  </si>
  <si>
    <t>Develop iOS Compatible Mobile App</t>
  </si>
  <si>
    <t>Develop Android Compatible Mobile App</t>
  </si>
  <si>
    <t>Develop Web Portal application</t>
  </si>
  <si>
    <t>Upgrade Database</t>
  </si>
  <si>
    <t>Security Update</t>
  </si>
  <si>
    <t>Manual Importing</t>
  </si>
  <si>
    <t>Automated Integration for Importing</t>
  </si>
  <si>
    <t>Mobile App User Interface Refinement</t>
  </si>
  <si>
    <t>Authentication- Login/Logout</t>
  </si>
  <si>
    <t>Basic Dashboard with heatmap display</t>
  </si>
  <si>
    <t>Basic Data Searching Capability</t>
  </si>
  <si>
    <t>Automated Amber Alerts</t>
  </si>
  <si>
    <t>Customizable/Interactive Dashboard with heatmaps, bar charts, and zooming capabilities</t>
  </si>
  <si>
    <t>User Based Preferences- Save Search &amp; Reports</t>
  </si>
  <si>
    <t>Web Portal Redesign</t>
  </si>
  <si>
    <t xml:space="preserve">Export CSV of Reported Data </t>
  </si>
  <si>
    <t>Send Manual Amber Alerts by Region</t>
  </si>
  <si>
    <t>Web Report of Data (View only no Export)</t>
  </si>
  <si>
    <t>In-App messaging for Doctors and Patients</t>
  </si>
  <si>
    <r>
      <rPr>
        <b/>
        <sz val="10"/>
        <rFont val="Arial"/>
        <family val="2"/>
      </rPr>
      <t>Instructions:</t>
    </r>
    <r>
      <rPr>
        <sz val="10"/>
        <color rgb="FF000000"/>
        <rFont val="Arial"/>
        <family val="2"/>
      </rPr>
      <t xml:space="preserve"> Below are 7 user roles that have been identified for the product and a brief description for how each user will interact with the product. These user roles can be used to create user stories in the blue "User Story" tab. </t>
    </r>
  </si>
  <si>
    <t>Roles</t>
  </si>
  <si>
    <t>Personas</t>
  </si>
  <si>
    <t>CDC Officials</t>
  </si>
  <si>
    <t>Will use product to determine where to apply funding and send test kits</t>
  </si>
  <si>
    <t>System Administrators</t>
  </si>
  <si>
    <t>Responsible for governing all roles of the product. This role is not a health professional. This role maintains and governs the system, the process, and does troubleshooting if other users have problems with their roles and access. This role also publishes product information and ensures that the system is performing as intended.</t>
  </si>
  <si>
    <t>Patients</t>
  </si>
  <si>
    <t>Will use the product to report, track, and monitor cases of the outbreak</t>
  </si>
  <si>
    <t>Test Centers</t>
  </si>
  <si>
    <t>Will use the product to report test kit usage</t>
  </si>
  <si>
    <t>Doctors</t>
  </si>
  <si>
    <t>Will use the product to share successful treatment remedies</t>
  </si>
  <si>
    <t>Medical Examiners</t>
  </si>
  <si>
    <t>Will use the product to report deaths caused by outbreak</t>
  </si>
  <si>
    <t>Healthcare Companies</t>
  </si>
  <si>
    <t>Will use the product to report test kit production and deliveries</t>
  </si>
  <si>
    <t>Instructions: Create User Stories and Acceptance Criteria in the sheet using the 7 user roles that have been identified in the yellow user role tab. 
Two user stories have been provided for you for each role.
Create at least 2 more user stories for each role based on the needs of each user. 
You will have at least 28 total user stories when finished.
List at least 2 acceptance criteria for each User Story</t>
  </si>
  <si>
    <t xml:space="preserve">As a.. </t>
  </si>
  <si>
    <t>....I can...</t>
  </si>
  <si>
    <t>...so that...</t>
  </si>
  <si>
    <t>Completed User Story</t>
  </si>
  <si>
    <t>Acceptance Criteria (Minimum of 2)</t>
  </si>
  <si>
    <t>CDC Official</t>
  </si>
  <si>
    <t>view the number of patients that have reported testing positive</t>
  </si>
  <si>
    <t xml:space="preserve">so that I can analyze the outbreak </t>
  </si>
  <si>
    <t xml:space="preserve">- Patient names are anonymous 
- User can see a summary of the numbers provided
- User must be logged in from a government IP address to view </t>
  </si>
  <si>
    <t>see a report of the # of test kits that health care companies have created</t>
  </si>
  <si>
    <t>that I can send funding</t>
  </si>
  <si>
    <t>- User can see a summary of the total number of test kits
- User can see a summary of the number of test kits produced by healthcare company
- User can see the names of the health care company
- User can see amount of funds sent to each health care company</t>
  </si>
  <si>
    <t>Doctor</t>
  </si>
  <si>
    <t xml:space="preserve">add the name of patients I have treated </t>
  </si>
  <si>
    <t xml:space="preserve">I can add treatments </t>
  </si>
  <si>
    <t>- Alpha Numeric characters are allowed
- Patient First and Last Name required
- Patient DOB required
- Patient Location Required
- Patient Gender is optional</t>
  </si>
  <si>
    <t>login to the system</t>
  </si>
  <si>
    <t>I can enter patient treatment information</t>
  </si>
  <si>
    <t>- User name and email address required
- User is locked out after 3 incorrect entries</t>
  </si>
  <si>
    <t>Healthcare Company</t>
  </si>
  <si>
    <t>add the number of test kits produced</t>
  </si>
  <si>
    <t>the CDC can determine where test kits should be sent</t>
  </si>
  <si>
    <t>- Only numeric characters allowed
- User can see data that previously entered</t>
  </si>
  <si>
    <t>reset my password by myself</t>
  </si>
  <si>
    <t xml:space="preserve">that I can login again. </t>
  </si>
  <si>
    <t>- User must verify email address
- User must verify answer security question to reset password</t>
  </si>
  <si>
    <t>Medical Examiner</t>
  </si>
  <si>
    <t xml:space="preserve">add a person's gender </t>
  </si>
  <si>
    <t xml:space="preserve">deaths can be tracked by gender  </t>
  </si>
  <si>
    <t>- User can select from list of genders
- User can update gender selection
- Users gender selection is not shared with CDC Officials</t>
  </si>
  <si>
    <t xml:space="preserve">am automatically logged out of the system </t>
  </si>
  <si>
    <t>no one can access my account</t>
  </si>
  <si>
    <t>Patient</t>
  </si>
  <si>
    <t xml:space="preserve">change my test results </t>
  </si>
  <si>
    <t>the system data is accurate</t>
  </si>
  <si>
    <t>- User can modify test results twice
- Doctors are notified when a patient changes test results</t>
  </si>
  <si>
    <t>enter any stores that I visited 3 days before testing positive</t>
  </si>
  <si>
    <t>others are aware of their potential exposure to the virus</t>
  </si>
  <si>
    <t>- Option only visible for patients that report positve test
- Can specify store name, date entered, city, and state</t>
  </si>
  <si>
    <t>System Administrator</t>
  </si>
  <si>
    <t xml:space="preserve">give access to the system </t>
  </si>
  <si>
    <t>users can access,import, share data.</t>
  </si>
  <si>
    <t>- First and Last Name required
- Enter email addresses 
- Gmail email address are not allowed access</t>
  </si>
  <si>
    <t>remove access</t>
  </si>
  <si>
    <t>users are not able to access the system</t>
  </si>
  <si>
    <t>- Removed user recieves email confirmation of removal
- Removed user can't login once removed
- System administrator must confirm the user that they are removing before leaving the page</t>
  </si>
  <si>
    <t>Test Center</t>
  </si>
  <si>
    <t xml:space="preserve">update/change the number of test kits recieved </t>
  </si>
  <si>
    <t>data is accurate</t>
  </si>
  <si>
    <t>- Only allow update one time
- Make user confirm change before leaving the page</t>
  </si>
  <si>
    <t xml:space="preserve">I want to be notified when my stock falls before a certain level, </t>
  </si>
  <si>
    <t>I can proactively order additional testing supplies</t>
  </si>
  <si>
    <t xml:space="preserve">- System notifies user by email
- User can set number that stock must reach for email to be sent
- System notifies user upon login that stock is low </t>
  </si>
  <si>
    <r>
      <t xml:space="preserve">Instructions: All of the user stories that you created will automatically appear in this sheet.
Prioritize the user stories so that the highest value features are delivered to users first using the following parameters: 
There are 3 Releases- Release 1-MVP, Release 2, and Release 3 (All contained in the dropdown menus in Column D)
- Release 1 (MVP) contains 3 sprints. The release can only have 10 user stories within the 3 sprints 
       - </t>
    </r>
    <r>
      <rPr>
        <u/>
        <sz val="10"/>
        <rFont val="Arial"/>
        <family val="2"/>
      </rPr>
      <t>Sprint 1</t>
    </r>
    <r>
      <rPr>
        <sz val="10"/>
        <color rgb="FF000000"/>
        <rFont val="Arial"/>
        <family val="2"/>
      </rPr>
      <t xml:space="preserve"> will have 3 user stories
       - </t>
    </r>
    <r>
      <rPr>
        <u/>
        <sz val="10"/>
        <rFont val="Arial"/>
        <family val="2"/>
      </rPr>
      <t>Sprint 2</t>
    </r>
    <r>
      <rPr>
        <sz val="10"/>
        <color rgb="FF000000"/>
        <rFont val="Arial"/>
        <family val="2"/>
      </rPr>
      <t xml:space="preserve"> will have 4 user stories
       - </t>
    </r>
    <r>
      <rPr>
        <u/>
        <sz val="10"/>
        <rFont val="Arial"/>
        <family val="2"/>
      </rPr>
      <t>Sprint 3</t>
    </r>
    <r>
      <rPr>
        <sz val="10"/>
        <color rgb="FF000000"/>
        <rFont val="Arial"/>
        <family val="2"/>
      </rPr>
      <t xml:space="preserve"> will have 3 user stories
- </t>
    </r>
    <r>
      <rPr>
        <sz val="10"/>
        <color rgb="FF000000"/>
        <rFont val="Arial"/>
        <family val="2"/>
      </rPr>
      <t>Release 2</t>
    </r>
    <r>
      <rPr>
        <sz val="10"/>
        <color rgb="FF000000"/>
        <rFont val="Arial"/>
        <family val="2"/>
      </rPr>
      <t xml:space="preserve"> contains 2 sprints. The release can only have 10 user stories within the 2 sprints 
       - </t>
    </r>
    <r>
      <rPr>
        <u/>
        <sz val="10"/>
        <rFont val="Arial"/>
        <family val="2"/>
      </rPr>
      <t>Sprint 4</t>
    </r>
    <r>
      <rPr>
        <sz val="10"/>
        <color rgb="FF000000"/>
        <rFont val="Arial"/>
        <family val="2"/>
      </rPr>
      <t xml:space="preserve"> and </t>
    </r>
    <r>
      <rPr>
        <u/>
        <sz val="10"/>
        <rFont val="Arial"/>
        <family val="2"/>
      </rPr>
      <t>Sprint 5</t>
    </r>
    <r>
      <rPr>
        <sz val="10"/>
        <color rgb="FF000000"/>
        <rFont val="Arial"/>
        <family val="2"/>
      </rPr>
      <t xml:space="preserve"> will each have 5 user stories
- </t>
    </r>
    <r>
      <rPr>
        <sz val="10"/>
        <color rgb="FF000000"/>
        <rFont val="Arial"/>
        <family val="2"/>
      </rPr>
      <t>Release 3</t>
    </r>
    <r>
      <rPr>
        <sz val="10"/>
        <color rgb="FF000000"/>
        <rFont val="Arial"/>
        <family val="2"/>
      </rPr>
      <t xml:space="preserve"> contains 2 sprints. The release can only have 5 user stories within the 2 sprints 
       - </t>
    </r>
    <r>
      <rPr>
        <u/>
        <sz val="10"/>
        <rFont val="Arial"/>
        <family val="2"/>
      </rPr>
      <t>Sprint 6</t>
    </r>
    <r>
      <rPr>
        <sz val="10"/>
        <color rgb="FF000000"/>
        <rFont val="Arial"/>
        <family val="2"/>
      </rPr>
      <t xml:space="preserve"> will have 2 user stories
       - </t>
    </r>
    <r>
      <rPr>
        <u/>
        <sz val="10"/>
        <rFont val="Arial"/>
        <family val="2"/>
      </rPr>
      <t>Sprint 7</t>
    </r>
    <r>
      <rPr>
        <sz val="10"/>
        <color rgb="FF000000"/>
        <rFont val="Arial"/>
        <family val="2"/>
      </rPr>
      <t xml:space="preserve"> will have 3 user stories
- All remaining user stories are assigned to "Backlog for Future Release"
- Assign the sprint that the user stories will be in within that particular release in </t>
    </r>
    <r>
      <rPr>
        <sz val="10"/>
        <color rgb="FF000000"/>
        <rFont val="Arial"/>
        <family val="2"/>
      </rPr>
      <t>Column E</t>
    </r>
    <r>
      <rPr>
        <sz val="10"/>
        <color rgb="FF000000"/>
        <rFont val="Arial"/>
        <family val="2"/>
      </rPr>
      <t>. If it is is "Backlog for Future Release" the user story doesn't need to be assigned a sprint.</t>
    </r>
  </si>
  <si>
    <r>
      <rPr>
        <b/>
        <sz val="10"/>
        <rFont val="Arial"/>
        <family val="2"/>
      </rPr>
      <t xml:space="preserve">Hints/Tips: </t>
    </r>
    <r>
      <rPr>
        <sz val="10"/>
        <color rgb="FF000000"/>
        <rFont val="Arial"/>
        <family val="2"/>
      </rPr>
      <t xml:space="preserve">
- Question if a user role has too much functionality to be in the MVP release. 
- Question what is a nice-to-have vs high-value based on the scenario and vision. 
- Question if you should trade off- what is the worst thing that could happen if the user had to wait for that functionality to come later. 
- Refine, rewrite, or delete a user story in the blue user story tab if it doesn’t fit into your Release or MVP plan</t>
    </r>
  </si>
  <si>
    <t>Role</t>
  </si>
  <si>
    <t>User Story</t>
  </si>
  <si>
    <t>Acceptance Critieria</t>
  </si>
  <si>
    <t>Release</t>
  </si>
  <si>
    <t>Sprint</t>
  </si>
  <si>
    <t>Release 1-MVP 
Total Stories =10</t>
  </si>
  <si>
    <t>Release 2
Total Stories =10</t>
  </si>
  <si>
    <t>Release 3 
Total Stories =5</t>
  </si>
  <si>
    <t>Backlog for Future Release</t>
  </si>
  <si>
    <t>1
Total Stories = 3</t>
  </si>
  <si>
    <t>2
Total Stories = 4</t>
  </si>
  <si>
    <t>3
Total Stories = 3</t>
  </si>
  <si>
    <t>4
Total Stories = 5</t>
  </si>
  <si>
    <t>5
Total Stories = 5</t>
  </si>
  <si>
    <t>6
Total Stories = 2</t>
  </si>
  <si>
    <t>7
Total Stories = 3</t>
  </si>
  <si>
    <t>Sum</t>
  </si>
  <si>
    <t>Total</t>
  </si>
  <si>
    <t>SUM = TOTAL</t>
  </si>
  <si>
    <r>
      <t xml:space="preserve">Instructions: Create a Release &amp; MVP Plan in this sheet.
Copy your 10 Release 1 (MVP) user stories from </t>
    </r>
    <r>
      <rPr>
        <u/>
        <sz val="10"/>
        <rFont val="Arial"/>
        <family val="2"/>
      </rPr>
      <t>Priority sheet</t>
    </r>
    <r>
      <rPr>
        <sz val="10"/>
        <color rgb="FF000000"/>
        <rFont val="Arial"/>
        <family val="2"/>
      </rPr>
      <t xml:space="preserve"> into column C, Rows 3-12 below </t>
    </r>
    <r>
      <rPr>
        <sz val="10"/>
        <color rgb="FF000000"/>
        <rFont val="Arial"/>
        <family val="2"/>
      </rPr>
      <t>in the appropriate sprint.</t>
    </r>
    <r>
      <rPr>
        <sz val="10"/>
        <color rgb="FF000000"/>
        <rFont val="Arial"/>
        <family val="2"/>
      </rPr>
      <t xml:space="preserve">
Copy your 10 </t>
    </r>
    <r>
      <rPr>
        <sz val="10"/>
        <color rgb="FF000000"/>
        <rFont val="Arial"/>
        <family val="2"/>
      </rPr>
      <t xml:space="preserve">Release 2 </t>
    </r>
    <r>
      <rPr>
        <sz val="10"/>
        <color rgb="FF000000"/>
        <rFont val="Arial"/>
        <family val="2"/>
      </rPr>
      <t xml:space="preserve">user stories from </t>
    </r>
    <r>
      <rPr>
        <u/>
        <sz val="10"/>
        <rFont val="Arial"/>
        <family val="2"/>
      </rPr>
      <t>Priority sheet</t>
    </r>
    <r>
      <rPr>
        <sz val="10"/>
        <color rgb="FF000000"/>
        <rFont val="Arial"/>
        <family val="2"/>
      </rPr>
      <t xml:space="preserve"> into column C, Rows 13-22 below </t>
    </r>
    <r>
      <rPr>
        <sz val="10"/>
        <color rgb="FF000000"/>
        <rFont val="Arial"/>
        <family val="2"/>
      </rPr>
      <t>in the appropriate sprint.</t>
    </r>
    <r>
      <rPr>
        <sz val="10"/>
        <color rgb="FF000000"/>
        <rFont val="Arial"/>
        <family val="2"/>
      </rPr>
      <t xml:space="preserve">
Copy your 5 </t>
    </r>
    <r>
      <rPr>
        <sz val="10"/>
        <color rgb="FF000000"/>
        <rFont val="Arial"/>
        <family val="2"/>
      </rPr>
      <t>Release 3</t>
    </r>
    <r>
      <rPr>
        <sz val="10"/>
        <color rgb="FF000000"/>
        <rFont val="Arial"/>
        <family val="2"/>
      </rPr>
      <t xml:space="preserve"> user stories from </t>
    </r>
    <r>
      <rPr>
        <u/>
        <sz val="10"/>
        <rFont val="Arial"/>
        <family val="2"/>
      </rPr>
      <t>Priority sheet</t>
    </r>
    <r>
      <rPr>
        <sz val="10"/>
        <color rgb="FF000000"/>
        <rFont val="Arial"/>
        <family val="2"/>
      </rPr>
      <t xml:space="preserve"> into column C, Rows 23-27 below </t>
    </r>
    <r>
      <rPr>
        <sz val="10"/>
        <color rgb="FF000000"/>
        <rFont val="Arial"/>
        <family val="2"/>
      </rPr>
      <t>in the appropriate sprint.</t>
    </r>
  </si>
  <si>
    <t>Releases</t>
  </si>
  <si>
    <t>Sprints</t>
  </si>
  <si>
    <t xml:space="preserve">Story Points </t>
  </si>
  <si>
    <t>Release 1- MVP</t>
  </si>
  <si>
    <t>Sprint 1</t>
  </si>
  <si>
    <t>Sprint 2</t>
  </si>
  <si>
    <t>Sprint 3</t>
  </si>
  <si>
    <t>Release 2</t>
  </si>
  <si>
    <t>Sprint 4</t>
  </si>
  <si>
    <t>Sprint 5</t>
  </si>
  <si>
    <t>Release 3</t>
  </si>
  <si>
    <t>Sprint 6</t>
  </si>
  <si>
    <t>Sprint 7</t>
  </si>
  <si>
    <t>Release 1 (MVP)</t>
  </si>
  <si>
    <t>As a CDC Official I can get auotmated emails &amp; warnings  regarding logistical issues, so that there will never be an issue of supply deficiciencies .</t>
  </si>
  <si>
    <t xml:space="preserve">User gets 'warning emails' if there is an upcoming shortage of test kit supplies. </t>
  </si>
  <si>
    <t>As a patient I can customize all majority if the dashboard details so that it would give me a better picture of both my health condition's update and the global pandemic's metrics</t>
  </si>
  <si>
    <t xml:space="preserve">Patient only gets to access his/her personal profile. </t>
  </si>
  <si>
    <t>As a Medical Examiner I can access a near real-time update on number of casualties &amp; recoveries so that I make an updated &amp; detailed report on the number of deaths.</t>
  </si>
  <si>
    <t xml:space="preserve">Medical examiner has read access rights only to this dashboard. </t>
  </si>
  <si>
    <t>As a System Administrator I can move monitor the 'over-health' of the entire system so that I can do the necessary updates &amp; troubleshooting ASAP.</t>
  </si>
  <si>
    <t xml:space="preserve">Admin has all the technical rights to the system. No other specific configuration is further required. </t>
  </si>
  <si>
    <t>get instant access to all the data</t>
  </si>
  <si>
    <t>I can ensure data intergity and security</t>
  </si>
  <si>
    <t>Pharmaceutical Company</t>
  </si>
  <si>
    <t>get the latest updates on cases</t>
  </si>
  <si>
    <t>I can update my inventory count</t>
  </si>
  <si>
    <t>view a real time dashboard analytics that contains cases globally</t>
  </si>
  <si>
    <t xml:space="preserve">I can constantly track the global and local viral cases </t>
  </si>
  <si>
    <t>view a real time dashboard that updates me on both cases and a visual view of supply chain</t>
  </si>
  <si>
    <t xml:space="preserve">I can prepare my team for logistical needs in a systematic way </t>
  </si>
  <si>
    <t>upgrade the security settings automatically</t>
  </si>
  <si>
    <t>prevent any form of malicious attacks that could cause privacy &amp; security breaches and fraud</t>
  </si>
  <si>
    <t>input data into the system database</t>
  </si>
  <si>
    <t xml:space="preserve">to further aid in the upgrading of data </t>
  </si>
  <si>
    <t>have a direct messaging system with doctors and healthcare company</t>
  </si>
  <si>
    <t xml:space="preserve">I can ensure that tallying regarding deaths are totally valid &amp; legit </t>
  </si>
  <si>
    <t xml:space="preserve">I can have a clearer view of the details that I want to see </t>
  </si>
  <si>
    <t>customize the dashboard settings to my preferences</t>
  </si>
  <si>
    <t>access a real time analytics view of cases</t>
  </si>
  <si>
    <t>have a deeper knowledge of how certain drugs would be needed to aid in various cituations.</t>
  </si>
  <si>
    <t>access any patient's data within the database</t>
  </si>
  <si>
    <t>I can have advanced knowledge should a patient be under my care &amp; guidance</t>
  </si>
  <si>
    <t>have automatic access to a cloud platform</t>
  </si>
  <si>
    <t>I can easily migrate data &amp; other features in terms of power outages within the on premises infrastructure</t>
  </si>
  <si>
    <t>add details to the materials database</t>
  </si>
  <si>
    <t xml:space="preserve">I have a 'bird's overview of the supply and logistics needs </t>
  </si>
  <si>
    <t>access and administer an internal databse of supply &amp; logistics</t>
  </si>
  <si>
    <t>always be updated on the required materials.</t>
  </si>
  <si>
    <t xml:space="preserve"> - username and secondary email required , - maximum 5 updates daily</t>
  </si>
  <si>
    <t>send updated alerts to employees and medical professionals</t>
  </si>
  <si>
    <t>access a specialized app and internal link</t>
  </si>
  <si>
    <t>customize my own analytics dashboard</t>
  </si>
  <si>
    <t>send real time updates to all involved stakeholders within a given scenario</t>
  </si>
  <si>
    <t>contact directly an on-call system admin</t>
  </si>
  <si>
    <t>if there is an immediate power outage or tecfhnical glitch, I am confident that I can update the necessary stakeholders.</t>
  </si>
  <si>
    <t xml:space="preserve"> - Timeout occurs after 15 mins of inactivity
 - After timeout user is returned to login page</t>
  </si>
  <si>
    <t xml:space="preserve"> -  Access rights are limited to certain factors of the database ,           - allows for a customizable set of metrics for dashboard</t>
  </si>
  <si>
    <t xml:space="preserve"> -  First and Last Name required                                                       - only has read access</t>
  </si>
  <si>
    <t xml:space="preserve"> -  User name and email address required                                        -  only read access</t>
  </si>
  <si>
    <t xml:space="preserve"> - can update a drug recommendation and update drug info on database                                                                                      - send automated messages to stakeholders upon request</t>
  </si>
  <si>
    <t xml:space="preserve"> - Allows constant monitoring &amp; security upgrades                              - can give instant access rights on specific emergency situations </t>
  </si>
  <si>
    <t xml:space="preserve"> - access rights only allowed to products that are necessary for the test company                                                                               - send customaizable emails with specific logo &amp; analytical tools</t>
  </si>
  <si>
    <t xml:space="preserve"> - unlimiteded notifications are allowed                                            -full access and rights only given to this specific app &amp; database</t>
  </si>
  <si>
    <t xml:space="preserve"> - 2 factor authentication is required                                                - can only customize the dashboard specific to their accounts</t>
  </si>
  <si>
    <t xml:space="preserve"> -  Only has read access                                                              - only maximum 5 dashboards</t>
  </si>
  <si>
    <t xml:space="preserve"> - Allows full rights to the system                                                   - allows 3rd party platforms( ElasticSearch, Grafana, etc) to be used</t>
  </si>
  <si>
    <t xml:space="preserve"> -  auto updates   - task automation options</t>
  </si>
  <si>
    <t xml:space="preserve"> - Only has read rights to the system                                               - allows to send messaging alerts                                                  - system notifies user of updates</t>
  </si>
  <si>
    <t xml:space="preserve"> - Updating of the dashboard is limited to his/her personal details         - can change the levels of details &amp; granularity                                 -updates users of software upgrades</t>
  </si>
  <si>
    <t xml:space="preserve"> - multi-factor authentication (MFA) is also required                          - limited amount of messaging is allowed due to security reasons      - notifies user of pnews related to virus outbreak</t>
  </si>
  <si>
    <t xml:space="preserve"> - User can not fully update personal details of the patient without     - can request secondary backup of data consent                               - notifies users of potential outbreaks &amp; news related topics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</si>
</sst>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0"/>
      <color rgb="FF000000"/>
      <name val="Arial"/>
    </font>
    <font>
      <sz val="10"/>
      <color theme="1"/>
      <name val="Arial"/>
      <family val="2"/>
    </font>
    <font>
      <sz val="10"/>
      <name val="Arial"/>
      <family val="2"/>
    </font>
    <font>
      <b/>
      <sz val="14"/>
      <color theme="1"/>
      <name val="Arial"/>
      <family val="2"/>
    </font>
    <font>
      <sz val="10"/>
      <color theme="1"/>
      <name val="Arial"/>
      <family val="2"/>
    </font>
    <font>
      <sz val="10"/>
      <color rgb="FF000000"/>
      <name val="Arial"/>
      <family val="2"/>
    </font>
    <font>
      <b/>
      <sz val="10"/>
      <color theme="1"/>
      <name val="Arial"/>
      <family val="2"/>
    </font>
    <font>
      <b/>
      <sz val="10"/>
      <color rgb="FF000000"/>
      <name val="Arial"/>
      <family val="2"/>
    </font>
    <font>
      <i/>
      <sz val="10"/>
      <color rgb="FF000000"/>
      <name val="Arial"/>
      <family val="2"/>
    </font>
    <font>
      <sz val="11"/>
      <color rgb="FF000000"/>
      <name val="Inconsolata"/>
    </font>
    <font>
      <b/>
      <sz val="10"/>
      <name val="Arial"/>
      <family val="2"/>
    </font>
    <font>
      <u/>
      <sz val="10"/>
      <name val="Arial"/>
      <family val="2"/>
    </font>
    <font>
      <sz val="8"/>
      <name val="Arial"/>
      <family val="2"/>
    </font>
  </fonts>
  <fills count="12">
    <fill>
      <patternFill patternType="none"/>
    </fill>
    <fill>
      <patternFill patternType="gray125"/>
    </fill>
    <fill>
      <patternFill patternType="solid">
        <fgColor rgb="FFB7B7B7"/>
        <bgColor rgb="FFB7B7B7"/>
      </patternFill>
    </fill>
    <fill>
      <patternFill patternType="solid">
        <fgColor rgb="FFEAD1DC"/>
        <bgColor rgb="FFEAD1DC"/>
      </patternFill>
    </fill>
    <fill>
      <patternFill patternType="solid">
        <fgColor rgb="FFCFE2F3"/>
        <bgColor rgb="FFCFE2F3"/>
      </patternFill>
    </fill>
    <fill>
      <patternFill patternType="solid">
        <fgColor rgb="FFD9D2E9"/>
        <bgColor rgb="FFD9D2E9"/>
      </patternFill>
    </fill>
    <fill>
      <patternFill patternType="solid">
        <fgColor rgb="FFFCE5CD"/>
        <bgColor rgb="FFFCE5CD"/>
      </patternFill>
    </fill>
    <fill>
      <patternFill patternType="solid">
        <fgColor rgb="FFFFFFFF"/>
        <bgColor rgb="FFFFFFFF"/>
      </patternFill>
    </fill>
    <fill>
      <patternFill patternType="solid">
        <fgColor rgb="FFCCCCCC"/>
        <bgColor rgb="FFCCCCCC"/>
      </patternFill>
    </fill>
    <fill>
      <patternFill patternType="solid">
        <fgColor rgb="FF999999"/>
        <bgColor rgb="FF999999"/>
      </patternFill>
    </fill>
    <fill>
      <patternFill patternType="solid">
        <fgColor rgb="FFB7E1CD"/>
        <bgColor rgb="FFB7E1CD"/>
      </patternFill>
    </fill>
    <fill>
      <patternFill patternType="solid">
        <fgColor rgb="FFFFF2CC"/>
        <bgColor rgb="FFFFF2CC"/>
      </patternFill>
    </fill>
  </fills>
  <borders count="2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bottom style="thick">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0" borderId="0" xfId="0" applyFont="1" applyAlignment="1"/>
    <xf numFmtId="0" fontId="3" fillId="2" borderId="4" xfId="0" applyFont="1" applyFill="1" applyBorder="1" applyAlignment="1">
      <alignment horizontal="center" vertical="top" wrapText="1"/>
    </xf>
    <xf numFmtId="0" fontId="3" fillId="3" borderId="4"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6" borderId="4" xfId="0" applyFont="1" applyFill="1" applyBorder="1" applyAlignment="1">
      <alignment horizontal="center" vertical="top" wrapText="1"/>
    </xf>
    <xf numFmtId="0" fontId="4" fillId="0" borderId="4" xfId="0" applyFont="1" applyBorder="1" applyAlignment="1">
      <alignment horizontal="left"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7" borderId="4" xfId="0" applyFont="1" applyFill="1" applyBorder="1" applyAlignment="1">
      <alignment horizontal="left" vertical="center" wrapText="1"/>
    </xf>
    <xf numFmtId="0" fontId="6" fillId="0" borderId="4" xfId="0" applyFont="1" applyBorder="1" applyAlignment="1">
      <alignment horizontal="center" vertical="center" wrapText="1"/>
    </xf>
    <xf numFmtId="0" fontId="7" fillId="7" borderId="4" xfId="0" applyFont="1" applyFill="1" applyBorder="1" applyAlignment="1">
      <alignment horizontal="center" vertical="center" wrapText="1"/>
    </xf>
    <xf numFmtId="0" fontId="4" fillId="0" borderId="5" xfId="0" applyFont="1" applyBorder="1" applyAlignment="1">
      <alignment vertical="top" wrapText="1"/>
    </xf>
    <xf numFmtId="0" fontId="4" fillId="0" borderId="6" xfId="0" applyFont="1" applyBorder="1" applyAlignment="1">
      <alignment vertical="top" wrapText="1"/>
    </xf>
    <xf numFmtId="0" fontId="5" fillId="7" borderId="7" xfId="0" applyFont="1" applyFill="1" applyBorder="1" applyAlignment="1">
      <alignment horizontal="left"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4" fillId="0" borderId="4" xfId="0" applyFont="1" applyBorder="1" applyAlignment="1">
      <alignment vertical="top" wrapText="1"/>
    </xf>
    <xf numFmtId="0" fontId="4" fillId="0" borderId="4" xfId="0" applyFont="1" applyBorder="1" applyAlignment="1">
      <alignment vertical="top" wrapText="1"/>
    </xf>
    <xf numFmtId="0" fontId="4" fillId="0" borderId="4" xfId="0" applyFont="1" applyBorder="1" applyAlignment="1">
      <alignment vertical="top" wrapText="1"/>
    </xf>
    <xf numFmtId="0" fontId="5" fillId="7" borderId="4" xfId="0" applyFont="1" applyFill="1" applyBorder="1" applyAlignment="1">
      <alignment vertical="top"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xf>
    <xf numFmtId="0" fontId="6"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6" xfId="0" applyFont="1" applyBorder="1" applyAlignment="1">
      <alignment vertical="center" wrapText="1"/>
    </xf>
    <xf numFmtId="0" fontId="4" fillId="0" borderId="17" xfId="0" applyFont="1" applyBorder="1" applyAlignment="1">
      <alignment vertical="center" wrapText="1"/>
    </xf>
    <xf numFmtId="0" fontId="4" fillId="0" borderId="18" xfId="0" applyFont="1" applyBorder="1" applyAlignment="1">
      <alignment horizontal="center" vertical="center" wrapText="1"/>
    </xf>
    <xf numFmtId="0" fontId="6" fillId="8" borderId="0" xfId="0" applyFont="1" applyFill="1" applyAlignment="1">
      <alignment horizontal="center" vertical="center" wrapText="1"/>
    </xf>
    <xf numFmtId="0" fontId="9" fillId="7" borderId="0" xfId="0" applyFont="1" applyFill="1" applyAlignment="1">
      <alignment horizontal="center" vertical="center"/>
    </xf>
    <xf numFmtId="0" fontId="4" fillId="9" borderId="0" xfId="0" applyFont="1" applyFill="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vertical="center" wrapText="1"/>
    </xf>
    <xf numFmtId="0" fontId="4" fillId="0" borderId="1" xfId="0" applyFont="1" applyBorder="1" applyAlignment="1">
      <alignment vertical="center" wrapText="1"/>
    </xf>
    <xf numFmtId="0" fontId="4" fillId="0" borderId="19" xfId="0" applyFont="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10" borderId="0" xfId="0" applyFont="1" applyFill="1" applyAlignment="1">
      <alignment vertical="center" wrapText="1"/>
    </xf>
    <xf numFmtId="0" fontId="4" fillId="0" borderId="0" xfId="0" applyFont="1" applyAlignment="1">
      <alignment vertical="center" wrapText="1"/>
    </xf>
    <xf numFmtId="0" fontId="4" fillId="9" borderId="0" xfId="0" applyFont="1" applyFill="1" applyAlignment="1">
      <alignment vertical="top" wrapText="1"/>
    </xf>
    <xf numFmtId="0" fontId="4" fillId="9" borderId="0" xfId="0" applyFont="1" applyFill="1" applyAlignment="1">
      <alignment horizontal="center" vertical="top" wrapText="1"/>
    </xf>
    <xf numFmtId="0" fontId="6" fillId="0" borderId="4" xfId="0" applyFont="1" applyBorder="1" applyAlignment="1">
      <alignment horizontal="center" vertical="top" wrapText="1"/>
    </xf>
    <xf numFmtId="0" fontId="4" fillId="0" borderId="4" xfId="0" applyFont="1" applyBorder="1" applyAlignment="1">
      <alignment horizontal="center" vertical="top" wrapText="1"/>
    </xf>
    <xf numFmtId="0" fontId="1" fillId="0" borderId="4" xfId="0" applyFont="1" applyBorder="1" applyAlignment="1">
      <alignment horizontal="center" vertical="center" wrapText="1"/>
    </xf>
    <xf numFmtId="0" fontId="1" fillId="0" borderId="4" xfId="0" applyFont="1" applyBorder="1" applyAlignment="1">
      <alignment vertical="center" wrapText="1"/>
    </xf>
    <xf numFmtId="0" fontId="1" fillId="0" borderId="1" xfId="0" applyFont="1" applyBorder="1" applyAlignment="1">
      <alignment vertical="center" wrapText="1"/>
    </xf>
    <xf numFmtId="0" fontId="1" fillId="0" borderId="1" xfId="0" quotePrefix="1" applyFont="1" applyBorder="1" applyAlignment="1">
      <alignment vertical="center" wrapText="1"/>
    </xf>
    <xf numFmtId="0" fontId="1" fillId="3" borderId="4" xfId="0" applyFont="1" applyFill="1" applyBorder="1" applyAlignment="1">
      <alignment horizontal="center" vertical="center" wrapText="1"/>
    </xf>
    <xf numFmtId="0" fontId="1" fillId="0" borderId="4" xfId="0" applyFont="1" applyBorder="1" applyAlignment="1">
      <alignment horizontal="left" vertical="center" wrapText="1"/>
    </xf>
    <xf numFmtId="0" fontId="1" fillId="4" borderId="4"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0" borderId="4" xfId="0" applyFont="1" applyBorder="1"/>
    <xf numFmtId="0" fontId="1" fillId="0" borderId="4" xfId="0" applyFont="1" applyBorder="1" applyAlignment="1">
      <alignment vertical="top" wrapText="1"/>
    </xf>
    <xf numFmtId="0" fontId="1" fillId="0" borderId="1" xfId="0" applyFont="1" applyBorder="1" applyAlignment="1">
      <alignment vertical="top" wrapText="1"/>
    </xf>
    <xf numFmtId="0" fontId="2" fillId="0" borderId="2" xfId="0" applyFont="1" applyBorder="1"/>
    <xf numFmtId="0" fontId="2" fillId="0" borderId="3" xfId="0" applyFont="1" applyBorder="1"/>
    <xf numFmtId="0" fontId="4" fillId="0" borderId="1" xfId="0" applyFont="1" applyBorder="1" applyAlignment="1">
      <alignment vertical="top" wrapText="1"/>
    </xf>
    <xf numFmtId="0" fontId="6" fillId="0" borderId="1" xfId="0" applyFont="1" applyBorder="1" applyAlignment="1">
      <alignment vertical="top" wrapText="1"/>
    </xf>
    <xf numFmtId="0" fontId="6" fillId="0" borderId="9" xfId="0" applyFont="1" applyBorder="1" applyAlignment="1">
      <alignment horizontal="left" vertical="top" wrapText="1"/>
    </xf>
    <xf numFmtId="0" fontId="2" fillId="0" borderId="10" xfId="0" applyFont="1" applyBorder="1"/>
    <xf numFmtId="0" fontId="8" fillId="0" borderId="0" xfId="0" applyFont="1" applyAlignment="1">
      <alignment horizontal="left" vertical="top" wrapText="1"/>
    </xf>
    <xf numFmtId="0" fontId="0" fillId="0" borderId="0" xfId="0" applyFont="1" applyAlignment="1"/>
    <xf numFmtId="0" fontId="2" fillId="0" borderId="6" xfId="0" applyFont="1" applyBorder="1"/>
    <xf numFmtId="0" fontId="4" fillId="3" borderId="20" xfId="0" applyFont="1" applyFill="1" applyBorder="1" applyAlignment="1">
      <alignment horizontal="center" vertical="center" wrapText="1"/>
    </xf>
    <xf numFmtId="0" fontId="2" fillId="0" borderId="7" xfId="0" applyFont="1" applyBorder="1"/>
    <xf numFmtId="0" fontId="2" fillId="0" borderId="16" xfId="0" applyFont="1" applyBorder="1"/>
    <xf numFmtId="0" fontId="4" fillId="5" borderId="20" xfId="0" applyFont="1" applyFill="1" applyBorder="1" applyAlignment="1">
      <alignment horizontal="center" vertical="center" wrapText="1"/>
    </xf>
    <xf numFmtId="0" fontId="4" fillId="0" borderId="20" xfId="0" applyFont="1" applyBorder="1" applyAlignment="1">
      <alignment horizontal="center" vertical="center" wrapText="1"/>
    </xf>
    <xf numFmtId="0" fontId="4" fillId="11" borderId="20" xfId="0" applyFont="1" applyFill="1" applyBorder="1" applyAlignment="1">
      <alignment horizontal="center" vertical="center" wrapText="1"/>
    </xf>
  </cellXfs>
  <cellStyles count="1">
    <cellStyle name="Normal" xfId="0" builtinId="0"/>
  </cellStyles>
  <dxfs count="8">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E22"/>
  <sheetViews>
    <sheetView workbookViewId="0">
      <pane ySplit="2" topLeftCell="A3" activePane="bottomLeft" state="frozen"/>
      <selection pane="bottomLeft" activeCell="D27" sqref="D27"/>
    </sheetView>
  </sheetViews>
  <sheetFormatPr defaultColWidth="14.42578125" defaultRowHeight="15.75" customHeight="1"/>
  <cols>
    <col min="1" max="1" width="45.85546875" customWidth="1"/>
    <col min="2" max="5" width="36.140625" customWidth="1"/>
  </cols>
  <sheetData>
    <row r="1" spans="1:5" ht="12.75">
      <c r="A1" s="62" t="s">
        <v>0</v>
      </c>
      <c r="B1" s="63"/>
      <c r="C1" s="63"/>
      <c r="D1" s="63"/>
      <c r="E1" s="64"/>
    </row>
    <row r="2" spans="1:5" ht="18">
      <c r="A2" s="1" t="s">
        <v>1</v>
      </c>
      <c r="B2" s="2" t="s">
        <v>2</v>
      </c>
      <c r="C2" s="3" t="s">
        <v>3</v>
      </c>
      <c r="D2" s="4" t="s">
        <v>4</v>
      </c>
      <c r="E2" s="5" t="s">
        <v>5</v>
      </c>
    </row>
    <row r="3" spans="1:5" ht="25.5">
      <c r="A3" s="56" t="s">
        <v>6</v>
      </c>
      <c r="B3" s="55" t="s">
        <v>6</v>
      </c>
      <c r="C3" s="8"/>
      <c r="D3" s="9"/>
      <c r="E3" s="10"/>
    </row>
    <row r="4" spans="1:5" ht="19.899999999999999" customHeight="1">
      <c r="A4" s="6" t="s">
        <v>7</v>
      </c>
      <c r="B4" s="7"/>
      <c r="C4" s="57" t="s">
        <v>7</v>
      </c>
      <c r="D4" s="9"/>
      <c r="E4" s="10"/>
    </row>
    <row r="5" spans="1:5" ht="12.75">
      <c r="A5" s="6" t="s">
        <v>8</v>
      </c>
      <c r="B5" s="7"/>
      <c r="C5" s="8" t="s">
        <v>8</v>
      </c>
      <c r="D5" s="9"/>
      <c r="E5" s="10"/>
    </row>
    <row r="6" spans="1:5" ht="12.75">
      <c r="A6" s="6" t="s">
        <v>9</v>
      </c>
      <c r="B6" s="7" t="s">
        <v>9</v>
      </c>
      <c r="C6" s="8"/>
      <c r="D6" s="9"/>
      <c r="E6" s="10"/>
    </row>
    <row r="7" spans="1:5" ht="12.75">
      <c r="A7" s="6" t="s">
        <v>10</v>
      </c>
      <c r="B7" s="7"/>
      <c r="C7" s="8"/>
      <c r="D7" s="9"/>
      <c r="E7" s="10" t="s">
        <v>10</v>
      </c>
    </row>
    <row r="8" spans="1:5" ht="12.75">
      <c r="A8" s="6" t="s">
        <v>11</v>
      </c>
      <c r="B8" s="7"/>
      <c r="C8" s="11" t="s">
        <v>11</v>
      </c>
      <c r="D8" s="12"/>
      <c r="E8" s="13"/>
    </row>
    <row r="9" spans="1:5" ht="12.75">
      <c r="A9" s="6" t="s">
        <v>12</v>
      </c>
      <c r="B9" s="14"/>
      <c r="C9" s="11"/>
      <c r="D9" s="12" t="s">
        <v>12</v>
      </c>
      <c r="E9" s="13"/>
    </row>
    <row r="10" spans="1:5" ht="12.75">
      <c r="A10" s="6" t="s">
        <v>13</v>
      </c>
      <c r="B10" s="14"/>
      <c r="C10" s="11"/>
      <c r="D10" s="12" t="s">
        <v>13</v>
      </c>
      <c r="E10" s="13"/>
    </row>
    <row r="11" spans="1:5" ht="12.75">
      <c r="A11" s="6" t="s">
        <v>14</v>
      </c>
      <c r="B11" s="14"/>
      <c r="C11" s="11"/>
      <c r="D11" s="12"/>
      <c r="E11" s="13" t="s">
        <v>14</v>
      </c>
    </row>
    <row r="12" spans="1:5" ht="12.75">
      <c r="A12" s="6" t="s">
        <v>15</v>
      </c>
      <c r="B12" s="14" t="s">
        <v>15</v>
      </c>
      <c r="C12" s="11"/>
      <c r="D12" s="12"/>
      <c r="E12" s="13"/>
    </row>
    <row r="13" spans="1:5" ht="12.75">
      <c r="A13" s="6" t="s">
        <v>16</v>
      </c>
      <c r="B13" s="14"/>
      <c r="C13" s="11" t="s">
        <v>16</v>
      </c>
      <c r="D13" s="12"/>
      <c r="E13" s="13"/>
    </row>
    <row r="14" spans="1:5" ht="12.75">
      <c r="A14" s="6" t="s">
        <v>17</v>
      </c>
      <c r="B14" s="14" t="s">
        <v>17</v>
      </c>
      <c r="C14" s="11"/>
      <c r="D14" s="12"/>
      <c r="E14" s="13"/>
    </row>
    <row r="15" spans="1:5" ht="28.9" customHeight="1">
      <c r="A15" s="6" t="s">
        <v>18</v>
      </c>
      <c r="B15" s="14"/>
      <c r="C15" s="11"/>
      <c r="D15" s="12" t="s">
        <v>18</v>
      </c>
      <c r="E15" s="13"/>
    </row>
    <row r="16" spans="1:5" ht="48.6" customHeight="1">
      <c r="A16" s="6" t="s">
        <v>19</v>
      </c>
      <c r="B16" s="14"/>
      <c r="C16" s="11"/>
      <c r="D16" s="12"/>
      <c r="E16" s="59" t="s">
        <v>19</v>
      </c>
    </row>
    <row r="17" spans="1:5" ht="52.9" customHeight="1">
      <c r="A17" s="6" t="s">
        <v>20</v>
      </c>
      <c r="B17" s="14" t="s">
        <v>20</v>
      </c>
      <c r="C17" s="11"/>
      <c r="D17" s="12"/>
      <c r="E17" s="13"/>
    </row>
    <row r="18" spans="1:5" ht="12.75">
      <c r="A18" s="6" t="s">
        <v>21</v>
      </c>
      <c r="B18" s="14"/>
      <c r="C18" s="11"/>
      <c r="D18" s="12"/>
      <c r="E18" s="13" t="s">
        <v>21</v>
      </c>
    </row>
    <row r="19" spans="1:5" ht="12.75">
      <c r="A19" s="6" t="s">
        <v>22</v>
      </c>
      <c r="B19" s="14"/>
      <c r="C19" s="11"/>
      <c r="D19" s="58" t="s">
        <v>22</v>
      </c>
      <c r="E19" s="13"/>
    </row>
    <row r="20" spans="1:5" ht="12.75">
      <c r="A20" s="15" t="s">
        <v>23</v>
      </c>
      <c r="B20" s="14"/>
      <c r="C20" s="11" t="s">
        <v>23</v>
      </c>
      <c r="D20" s="12"/>
      <c r="E20" s="13"/>
    </row>
    <row r="21" spans="1:5" ht="25.5">
      <c r="A21" s="6" t="s">
        <v>24</v>
      </c>
      <c r="B21" s="14"/>
      <c r="C21" s="11" t="s">
        <v>24</v>
      </c>
      <c r="D21" s="12"/>
      <c r="E21" s="13"/>
    </row>
    <row r="22" spans="1:5" ht="25.5">
      <c r="A22" s="15" t="s">
        <v>25</v>
      </c>
      <c r="B22" s="14"/>
      <c r="C22" s="11"/>
      <c r="D22" s="12" t="s">
        <v>25</v>
      </c>
      <c r="E22" s="13"/>
    </row>
  </sheetData>
  <mergeCells count="1">
    <mergeCell ref="A1:E1"/>
  </mergeCells>
  <dataValidations count="1">
    <dataValidation type="list" allowBlank="1" sqref="B3:E22">
      <formula1>$A$3:$A$22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B9"/>
  <sheetViews>
    <sheetView tabSelected="1" workbookViewId="0">
      <selection sqref="A1:B1"/>
    </sheetView>
  </sheetViews>
  <sheetFormatPr defaultColWidth="14.42578125" defaultRowHeight="15.75" customHeight="1"/>
  <cols>
    <col min="1" max="1" width="22.5703125" customWidth="1"/>
    <col min="2" max="2" width="106.85546875" customWidth="1"/>
  </cols>
  <sheetData>
    <row r="1" spans="1:2" ht="12.75">
      <c r="A1" s="65" t="s">
        <v>26</v>
      </c>
      <c r="B1" s="64"/>
    </row>
    <row r="2" spans="1:2" ht="25.9" customHeight="1">
      <c r="A2" s="16" t="s">
        <v>27</v>
      </c>
      <c r="B2" s="17" t="s">
        <v>28</v>
      </c>
    </row>
    <row r="3" spans="1:2" ht="12.75">
      <c r="A3" s="16" t="s">
        <v>29</v>
      </c>
      <c r="B3" s="15" t="s">
        <v>30</v>
      </c>
    </row>
    <row r="4" spans="1:2" ht="38.25">
      <c r="A4" s="16" t="s">
        <v>31</v>
      </c>
      <c r="B4" s="15" t="s">
        <v>32</v>
      </c>
    </row>
    <row r="5" spans="1:2" ht="12.75">
      <c r="A5" s="16" t="s">
        <v>33</v>
      </c>
      <c r="B5" s="15" t="s">
        <v>34</v>
      </c>
    </row>
    <row r="6" spans="1:2" ht="12.75">
      <c r="A6" s="16" t="s">
        <v>35</v>
      </c>
      <c r="B6" s="15" t="s">
        <v>36</v>
      </c>
    </row>
    <row r="7" spans="1:2" ht="12.75">
      <c r="A7" s="16" t="s">
        <v>37</v>
      </c>
      <c r="B7" s="15" t="s">
        <v>38</v>
      </c>
    </row>
    <row r="8" spans="1:2" ht="12.75">
      <c r="A8" s="16" t="s">
        <v>39</v>
      </c>
      <c r="B8" s="15" t="s">
        <v>40</v>
      </c>
    </row>
    <row r="9" spans="1:2" ht="12.75">
      <c r="A9" s="16" t="s">
        <v>41</v>
      </c>
      <c r="B9" s="15" t="s">
        <v>42</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outlinePr summaryBelow="0" summaryRight="0"/>
  </sheetPr>
  <dimension ref="A1:E38"/>
  <sheetViews>
    <sheetView workbookViewId="0">
      <pane ySplit="2" topLeftCell="A23" activePane="bottomLeft" state="frozen"/>
      <selection pane="bottomLeft" activeCell="E26" sqref="E26"/>
    </sheetView>
  </sheetViews>
  <sheetFormatPr defaultColWidth="14.42578125" defaultRowHeight="15.75" customHeight="1"/>
  <cols>
    <col min="1" max="1" width="33.28515625" customWidth="1"/>
    <col min="2" max="2" width="32" customWidth="1"/>
    <col min="3" max="3" width="25.85546875" customWidth="1"/>
    <col min="4" max="4" width="90.28515625" customWidth="1"/>
    <col min="5" max="5" width="56.5703125" customWidth="1"/>
  </cols>
  <sheetData>
    <row r="1" spans="1:5" ht="12.75">
      <c r="A1" s="66" t="s">
        <v>43</v>
      </c>
      <c r="B1" s="63"/>
      <c r="C1" s="63"/>
      <c r="D1" s="63"/>
      <c r="E1" s="64"/>
    </row>
    <row r="2" spans="1:5" ht="12.75">
      <c r="A2" s="18" t="s">
        <v>44</v>
      </c>
      <c r="B2" s="18" t="s">
        <v>45</v>
      </c>
      <c r="C2" s="18" t="s">
        <v>46</v>
      </c>
      <c r="D2" s="18" t="s">
        <v>47</v>
      </c>
      <c r="E2" s="18" t="s">
        <v>48</v>
      </c>
    </row>
    <row r="3" spans="1:5" ht="38.25">
      <c r="A3" s="19" t="s">
        <v>49</v>
      </c>
      <c r="B3" s="20" t="s">
        <v>50</v>
      </c>
      <c r="C3" s="21" t="s">
        <v>51</v>
      </c>
      <c r="D3" s="21" t="str">
        <f t="shared" ref="D3:D9" si="0">"As a "&amp;A3&amp;" I can "&amp;B3&amp;" so that "&amp;C3&amp;"."</f>
        <v>As a CDC Official I can view the number of patients that have reported testing positive so that so that I can analyze the outbreak .</v>
      </c>
      <c r="E3" s="22" t="s">
        <v>52</v>
      </c>
    </row>
    <row r="4" spans="1:5" ht="76.5">
      <c r="A4" s="23" t="s">
        <v>49</v>
      </c>
      <c r="B4" s="23" t="s">
        <v>53</v>
      </c>
      <c r="C4" s="23" t="s">
        <v>54</v>
      </c>
      <c r="D4" s="23" t="str">
        <f t="shared" si="0"/>
        <v>As a CDC Official I can see a report of the # of test kits that health care companies have created so that that I can send funding.</v>
      </c>
      <c r="E4" s="23" t="s">
        <v>55</v>
      </c>
    </row>
    <row r="5" spans="1:5" ht="63.75">
      <c r="A5" s="23" t="s">
        <v>56</v>
      </c>
      <c r="B5" s="23" t="s">
        <v>57</v>
      </c>
      <c r="C5" s="23" t="s">
        <v>58</v>
      </c>
      <c r="D5" s="23" t="str">
        <f t="shared" si="0"/>
        <v>As a Doctor I can add the name of patients I have treated  so that I can add treatments .</v>
      </c>
      <c r="E5" s="23" t="s">
        <v>59</v>
      </c>
    </row>
    <row r="6" spans="1:5" ht="25.5">
      <c r="A6" s="23" t="s">
        <v>56</v>
      </c>
      <c r="B6" s="23" t="s">
        <v>60</v>
      </c>
      <c r="C6" s="23" t="s">
        <v>61</v>
      </c>
      <c r="D6" s="23" t="str">
        <f t="shared" si="0"/>
        <v>As a Doctor I can login to the system so that I can enter patient treatment information.</v>
      </c>
      <c r="E6" s="23" t="s">
        <v>62</v>
      </c>
    </row>
    <row r="7" spans="1:5" ht="38.25">
      <c r="A7" s="24" t="s">
        <v>63</v>
      </c>
      <c r="B7" s="23" t="s">
        <v>64</v>
      </c>
      <c r="C7" s="23" t="s">
        <v>65</v>
      </c>
      <c r="D7" s="23" t="str">
        <f t="shared" si="0"/>
        <v>As a Healthcare Company I can add the number of test kits produced so that the CDC can determine where test kits should be sent.</v>
      </c>
      <c r="E7" s="23" t="s">
        <v>66</v>
      </c>
    </row>
    <row r="8" spans="1:5" ht="25.5">
      <c r="A8" s="24" t="s">
        <v>63</v>
      </c>
      <c r="B8" s="23" t="s">
        <v>67</v>
      </c>
      <c r="C8" s="23" t="s">
        <v>68</v>
      </c>
      <c r="D8" s="23" t="str">
        <f t="shared" si="0"/>
        <v>As a Healthcare Company I can reset my password by myself so that that I can login again. .</v>
      </c>
      <c r="E8" s="23" t="s">
        <v>69</v>
      </c>
    </row>
    <row r="9" spans="1:5" ht="38.25">
      <c r="A9" s="24" t="s">
        <v>70</v>
      </c>
      <c r="B9" s="23" t="s">
        <v>71</v>
      </c>
      <c r="C9" s="23" t="s">
        <v>72</v>
      </c>
      <c r="D9" s="23" t="str">
        <f t="shared" si="0"/>
        <v>As a Medical Examiner I can add a person's gender  so that deaths can be tracked by gender  .</v>
      </c>
      <c r="E9" s="23" t="s">
        <v>73</v>
      </c>
    </row>
    <row r="10" spans="1:5" ht="25.5">
      <c r="A10" s="24" t="s">
        <v>70</v>
      </c>
      <c r="B10" s="23" t="s">
        <v>74</v>
      </c>
      <c r="C10" s="23" t="s">
        <v>75</v>
      </c>
      <c r="D10" s="23" t="str">
        <f>"As a "&amp;A10&amp;" I "&amp;B10&amp;" so that "&amp;C10&amp;"."</f>
        <v>As a Medical Examiner I am automatically logged out of the system  so that no one can access my account.</v>
      </c>
      <c r="E10" s="61" t="s">
        <v>175</v>
      </c>
    </row>
    <row r="11" spans="1:5" ht="25.5">
      <c r="A11" s="24" t="s">
        <v>76</v>
      </c>
      <c r="B11" s="23" t="s">
        <v>77</v>
      </c>
      <c r="C11" s="23" t="s">
        <v>78</v>
      </c>
      <c r="D11" s="23" t="str">
        <f t="shared" ref="D11:D38" si="1">"As a "&amp;A11&amp;" I can "&amp;B11&amp;" so that "&amp;C11&amp;"."</f>
        <v>As a Patient I can change my test results  so that the system data is accurate.</v>
      </c>
      <c r="E11" s="23" t="s">
        <v>79</v>
      </c>
    </row>
    <row r="12" spans="1:5" ht="38.25">
      <c r="A12" s="24" t="s">
        <v>76</v>
      </c>
      <c r="B12" s="23" t="s">
        <v>80</v>
      </c>
      <c r="C12" s="23" t="s">
        <v>81</v>
      </c>
      <c r="D12" s="23" t="str">
        <f t="shared" si="1"/>
        <v>As a Patient I can enter any stores that I visited 3 days before testing positive so that others are aware of their potential exposure to the virus.</v>
      </c>
      <c r="E12" s="23" t="s">
        <v>82</v>
      </c>
    </row>
    <row r="13" spans="1:5" ht="38.25">
      <c r="A13" s="25" t="s">
        <v>83</v>
      </c>
      <c r="B13" s="23" t="s">
        <v>84</v>
      </c>
      <c r="C13" s="23" t="s">
        <v>85</v>
      </c>
      <c r="D13" s="23" t="str">
        <f t="shared" si="1"/>
        <v>As a System Administrator I can give access to the system  so that users can access,import, share data..</v>
      </c>
      <c r="E13" s="26" t="s">
        <v>86</v>
      </c>
    </row>
    <row r="14" spans="1:5" ht="51">
      <c r="A14" s="25" t="s">
        <v>83</v>
      </c>
      <c r="B14" s="23" t="s">
        <v>87</v>
      </c>
      <c r="C14" s="23" t="s">
        <v>88</v>
      </c>
      <c r="D14" s="23" t="str">
        <f t="shared" si="1"/>
        <v>As a System Administrator I can remove access so that users are not able to access the system.</v>
      </c>
      <c r="E14" s="23" t="s">
        <v>89</v>
      </c>
    </row>
    <row r="15" spans="1:5" ht="25.5">
      <c r="A15" s="25" t="s">
        <v>90</v>
      </c>
      <c r="B15" s="23" t="s">
        <v>91</v>
      </c>
      <c r="C15" s="23" t="s">
        <v>92</v>
      </c>
      <c r="D15" s="23" t="str">
        <f t="shared" si="1"/>
        <v>As a Test Center I can update/change the number of test kits recieved  so that data is accurate.</v>
      </c>
      <c r="E15" s="23" t="s">
        <v>93</v>
      </c>
    </row>
    <row r="16" spans="1:5" ht="38.25">
      <c r="A16" s="25" t="s">
        <v>90</v>
      </c>
      <c r="B16" s="23" t="s">
        <v>94</v>
      </c>
      <c r="C16" s="23" t="s">
        <v>95</v>
      </c>
      <c r="D16" s="23" t="str">
        <f t="shared" si="1"/>
        <v>As a Test Center I can I want to be notified when my stock falls before a certain level,  so that I can proactively order additional testing supplies.</v>
      </c>
      <c r="E16" s="23" t="s">
        <v>96</v>
      </c>
    </row>
    <row r="17" spans="1:5" ht="25.5">
      <c r="A17" s="25" t="s">
        <v>83</v>
      </c>
      <c r="B17" s="60" t="s">
        <v>141</v>
      </c>
      <c r="C17" s="60" t="s">
        <v>142</v>
      </c>
      <c r="D17" s="23" t="str">
        <f t="shared" si="1"/>
        <v>As a System Administrator I can get instant access to all the data so that I can ensure data intergity and security.</v>
      </c>
      <c r="E17" s="60" t="s">
        <v>186</v>
      </c>
    </row>
    <row r="18" spans="1:5" ht="25.5">
      <c r="A18" s="25" t="s">
        <v>143</v>
      </c>
      <c r="B18" s="61" t="s">
        <v>144</v>
      </c>
      <c r="C18" s="61" t="s">
        <v>145</v>
      </c>
      <c r="D18" s="23" t="str">
        <f t="shared" si="1"/>
        <v>As a Pharmaceutical Company I can get the latest updates on cases so that I can update my inventory count.</v>
      </c>
      <c r="E18" s="61" t="s">
        <v>178</v>
      </c>
    </row>
    <row r="19" spans="1:5" ht="25.5">
      <c r="A19" s="25" t="s">
        <v>76</v>
      </c>
      <c r="B19" s="61" t="s">
        <v>146</v>
      </c>
      <c r="C19" s="61" t="s">
        <v>147</v>
      </c>
      <c r="D19" s="23" t="str">
        <f t="shared" si="1"/>
        <v>As a Patient I can view a real time dashboard analytics that contains cases globally so that I can constantly track the global and local viral cases .</v>
      </c>
      <c r="E19" s="61" t="s">
        <v>177</v>
      </c>
    </row>
    <row r="20" spans="1:5" ht="38.25">
      <c r="A20" s="25" t="s">
        <v>90</v>
      </c>
      <c r="B20" s="61" t="s">
        <v>148</v>
      </c>
      <c r="C20" s="61" t="s">
        <v>149</v>
      </c>
      <c r="D20" s="23" t="str">
        <f t="shared" si="1"/>
        <v>As a Test Center I can view a real time dashboard that updates me on both cases and a visual view of supply chain so that I can prepare my team for logistical needs in a systematic way .</v>
      </c>
      <c r="E20" s="61" t="s">
        <v>184</v>
      </c>
    </row>
    <row r="21" spans="1:5" ht="51">
      <c r="A21" s="25" t="s">
        <v>83</v>
      </c>
      <c r="B21" s="61" t="s">
        <v>150</v>
      </c>
      <c r="C21" s="61" t="s">
        <v>151</v>
      </c>
      <c r="D21" s="23" t="str">
        <f t="shared" si="1"/>
        <v>As a System Administrator I can upgrade the security settings automatically so that prevent any form of malicious attacks that could cause privacy &amp; security breaches and fraud.</v>
      </c>
      <c r="E21" s="61" t="s">
        <v>185</v>
      </c>
    </row>
    <row r="22" spans="1:5" ht="25.5">
      <c r="A22" s="25" t="s">
        <v>56</v>
      </c>
      <c r="B22" s="61" t="s">
        <v>152</v>
      </c>
      <c r="C22" s="61" t="s">
        <v>153</v>
      </c>
      <c r="D22" s="23" t="str">
        <f t="shared" si="1"/>
        <v>As a Doctor I can input data into the system database so that to further aid in the upgrading of data .</v>
      </c>
      <c r="E22" s="61" t="s">
        <v>176</v>
      </c>
    </row>
    <row r="23" spans="1:5" ht="38.25">
      <c r="A23" s="25" t="s">
        <v>70</v>
      </c>
      <c r="B23" s="61" t="s">
        <v>154</v>
      </c>
      <c r="C23" s="61" t="s">
        <v>155</v>
      </c>
      <c r="D23" s="23" t="str">
        <f t="shared" si="1"/>
        <v>As a Medical Examiner I can have a direct messaging system with doctors and healthcare company so that I can ensure that tallying regarding deaths are totally valid &amp; legit .</v>
      </c>
      <c r="E23" s="61" t="s">
        <v>187</v>
      </c>
    </row>
    <row r="24" spans="1:5" ht="38.25">
      <c r="A24" s="25" t="s">
        <v>76</v>
      </c>
      <c r="B24" s="61" t="s">
        <v>157</v>
      </c>
      <c r="C24" s="61" t="s">
        <v>156</v>
      </c>
      <c r="D24" s="23" t="str">
        <f t="shared" si="1"/>
        <v>As a Patient I can customize the dashboard settings to my preferences so that I can have a clearer view of the details that I want to see .</v>
      </c>
      <c r="E24" s="61" t="s">
        <v>188</v>
      </c>
    </row>
    <row r="25" spans="1:5" ht="51">
      <c r="A25" s="25" t="s">
        <v>143</v>
      </c>
      <c r="B25" s="61" t="s">
        <v>158</v>
      </c>
      <c r="C25" s="61" t="s">
        <v>159</v>
      </c>
      <c r="D25" s="23" t="str">
        <f t="shared" si="1"/>
        <v>As a Pharmaceutical Company I can access a real time analytics view of cases so that have a deeper knowledge of how certain drugs would be needed to aid in various cituations..</v>
      </c>
      <c r="E25" s="61" t="s">
        <v>179</v>
      </c>
    </row>
    <row r="26" spans="1:5" ht="38.25">
      <c r="A26" s="25" t="s">
        <v>56</v>
      </c>
      <c r="B26" s="61" t="s">
        <v>160</v>
      </c>
      <c r="C26" s="61" t="s">
        <v>161</v>
      </c>
      <c r="D26" s="23" t="str">
        <f t="shared" si="1"/>
        <v>As a Doctor I can access any patient's data within the database so that I can have advanced knowledge should a patient be under my care &amp; guidance.</v>
      </c>
      <c r="E26" s="61" t="s">
        <v>190</v>
      </c>
    </row>
    <row r="27" spans="1:5" ht="51">
      <c r="A27" s="25" t="s">
        <v>83</v>
      </c>
      <c r="B27" s="61" t="s">
        <v>162</v>
      </c>
      <c r="C27" s="61" t="s">
        <v>163</v>
      </c>
      <c r="D27" s="23" t="str">
        <f t="shared" si="1"/>
        <v>As a System Administrator I can have automatic access to a cloud platform so that I can easily migrate data &amp; other features in terms of power outages within the on premises infrastructure.</v>
      </c>
      <c r="E27" s="61" t="s">
        <v>180</v>
      </c>
    </row>
    <row r="28" spans="1:5" ht="38.25">
      <c r="A28" s="25" t="s">
        <v>90</v>
      </c>
      <c r="B28" s="61" t="s">
        <v>164</v>
      </c>
      <c r="C28" s="61" t="s">
        <v>165</v>
      </c>
      <c r="D28" s="23" t="str">
        <f t="shared" si="1"/>
        <v>As a Test Center I can add details to the materials database so that I have a 'bird's overview of the supply and logistics needs .</v>
      </c>
      <c r="E28" s="61" t="s">
        <v>181</v>
      </c>
    </row>
    <row r="29" spans="1:5" ht="36.75" customHeight="1">
      <c r="A29" s="25" t="s">
        <v>63</v>
      </c>
      <c r="B29" s="61" t="s">
        <v>166</v>
      </c>
      <c r="C29" s="61" t="s">
        <v>167</v>
      </c>
      <c r="D29" s="23" t="str">
        <f t="shared" si="1"/>
        <v>As a Healthcare Company I can access and administer an internal databse of supply &amp; logistics so that always be updated on the required materials..</v>
      </c>
      <c r="E29" s="61" t="s">
        <v>168</v>
      </c>
    </row>
    <row r="30" spans="1:5" ht="33" customHeight="1">
      <c r="A30" s="25" t="s">
        <v>63</v>
      </c>
      <c r="B30" s="61" t="s">
        <v>170</v>
      </c>
      <c r="C30" s="25" t="s">
        <v>169</v>
      </c>
      <c r="D30" s="23" t="str">
        <f t="shared" si="1"/>
        <v>As a Healthcare Company I can access a specialized app and internal link so that send updated alerts to employees and medical professionals.</v>
      </c>
      <c r="E30" s="61" t="s">
        <v>182</v>
      </c>
    </row>
    <row r="31" spans="1:5" ht="38.25">
      <c r="A31" s="25" t="s">
        <v>70</v>
      </c>
      <c r="B31" s="61" t="s">
        <v>171</v>
      </c>
      <c r="C31" s="61" t="s">
        <v>172</v>
      </c>
      <c r="D31" s="23" t="str">
        <f t="shared" si="1"/>
        <v>As a Medical Examiner I can customize my own analytics dashboard so that send real time updates to all involved stakeholders within a given scenario.</v>
      </c>
      <c r="E31" s="61" t="s">
        <v>183</v>
      </c>
    </row>
    <row r="32" spans="1:5" ht="63.75">
      <c r="A32" s="25" t="s">
        <v>49</v>
      </c>
      <c r="B32" s="61" t="s">
        <v>173</v>
      </c>
      <c r="C32" s="61" t="s">
        <v>174</v>
      </c>
      <c r="D32" s="23" t="str">
        <f t="shared" si="1"/>
        <v>As a CDC Official I can contact directly an on-call system admin so that if there is an immediate power outage or tecfhnical glitch, I am confident that I can update the necessary stakeholders..</v>
      </c>
      <c r="E32" s="61" t="s">
        <v>189</v>
      </c>
    </row>
    <row r="33" spans="1:5" ht="12.75">
      <c r="A33" s="25"/>
      <c r="B33" s="23"/>
      <c r="C33" s="23"/>
      <c r="D33" s="23" t="str">
        <f t="shared" si="1"/>
        <v>As a  I can  so that .</v>
      </c>
      <c r="E33" s="24"/>
    </row>
    <row r="34" spans="1:5" ht="12.75">
      <c r="A34" s="25"/>
      <c r="B34" s="23"/>
      <c r="C34" s="23"/>
      <c r="D34" s="23" t="str">
        <f t="shared" si="1"/>
        <v>As a  I can  so that .</v>
      </c>
      <c r="E34" s="24"/>
    </row>
    <row r="35" spans="1:5" ht="12.75">
      <c r="A35" s="25"/>
      <c r="B35" s="23"/>
      <c r="C35" s="23"/>
      <c r="D35" s="23" t="str">
        <f t="shared" si="1"/>
        <v>As a  I can  so that .</v>
      </c>
      <c r="E35" s="24"/>
    </row>
    <row r="36" spans="1:5" ht="12.75">
      <c r="A36" s="25"/>
      <c r="B36" s="23"/>
      <c r="C36" s="23"/>
      <c r="D36" s="23" t="str">
        <f t="shared" si="1"/>
        <v>As a  I can  so that .</v>
      </c>
      <c r="E36" s="24"/>
    </row>
    <row r="37" spans="1:5" ht="12.75">
      <c r="A37" s="25"/>
      <c r="B37" s="23"/>
      <c r="C37" s="23"/>
      <c r="D37" s="23" t="str">
        <f t="shared" si="1"/>
        <v>As a  I can  so that .</v>
      </c>
      <c r="E37" s="24"/>
    </row>
    <row r="38" spans="1:5" ht="12.75">
      <c r="A38" s="25"/>
      <c r="B38" s="23"/>
      <c r="C38" s="23"/>
      <c r="D38" s="23" t="str">
        <f t="shared" si="1"/>
        <v>As a  I can  so that .</v>
      </c>
      <c r="E38" s="24"/>
    </row>
  </sheetData>
  <mergeCells count="1">
    <mergeCell ref="A1:E1"/>
  </mergeCells>
  <dataValidations count="1">
    <dataValidation type="list" allowBlank="1" sqref="A3:A38">
      <formula1>"CDC Official,System Administrator,Patient,Test Center,Doctor,Medical Examiner,Healthcare Company,Pharmaceutical Company"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sheetPr>
  <dimension ref="A1:J39"/>
  <sheetViews>
    <sheetView workbookViewId="0">
      <pane ySplit="2" topLeftCell="A3" activePane="bottomLeft" state="frozen"/>
      <selection pane="bottomLeft" activeCell="D32" sqref="D32"/>
    </sheetView>
  </sheetViews>
  <sheetFormatPr defaultColWidth="14.42578125" defaultRowHeight="15.75" customHeight="1"/>
  <cols>
    <col min="1" max="1" width="27.28515625" customWidth="1"/>
    <col min="2" max="2" width="54.7109375" customWidth="1"/>
    <col min="3" max="3" width="60.28515625" customWidth="1"/>
    <col min="4" max="4" width="11.140625" customWidth="1"/>
    <col min="5" max="5" width="10.5703125" customWidth="1"/>
    <col min="6" max="6" width="16.28515625" customWidth="1"/>
    <col min="7" max="10" width="19" customWidth="1"/>
  </cols>
  <sheetData>
    <row r="1" spans="1:10" ht="12.75">
      <c r="A1" s="67" t="s">
        <v>97</v>
      </c>
      <c r="B1" s="68"/>
      <c r="C1" s="68"/>
      <c r="D1" s="68"/>
      <c r="E1" s="68"/>
      <c r="F1" s="69" t="s">
        <v>98</v>
      </c>
      <c r="G1" s="70"/>
      <c r="H1" s="70"/>
      <c r="I1" s="70"/>
      <c r="J1" s="71"/>
    </row>
    <row r="2" spans="1:10" ht="34.15" customHeight="1">
      <c r="A2" s="27" t="s">
        <v>99</v>
      </c>
      <c r="B2" s="27" t="s">
        <v>100</v>
      </c>
      <c r="C2" s="27" t="s">
        <v>101</v>
      </c>
      <c r="D2" s="28" t="s">
        <v>102</v>
      </c>
      <c r="E2" s="29" t="s">
        <v>103</v>
      </c>
      <c r="F2" s="30" t="s">
        <v>103</v>
      </c>
      <c r="G2" s="29" t="s">
        <v>104</v>
      </c>
      <c r="H2" s="29" t="s">
        <v>105</v>
      </c>
      <c r="I2" s="29" t="s">
        <v>106</v>
      </c>
      <c r="J2" s="31" t="s">
        <v>107</v>
      </c>
    </row>
    <row r="3" spans="1:10" ht="64.150000000000006" customHeight="1">
      <c r="A3" s="32" t="str">
        <f>'User Stories'!A3</f>
        <v>CDC Official</v>
      </c>
      <c r="B3" s="33" t="str">
        <f>'User Stories'!D3</f>
        <v>As a CDC Official I can view the number of patients that have reported testing positive so that so that I can analyze the outbreak .</v>
      </c>
      <c r="C3" s="34" t="str">
        <f>'User Stories'!E3</f>
        <v xml:space="preserve">- Patient names are anonymous 
- User can see a summary of the numbers provided
- User must be logged in from a government IP address to view </v>
      </c>
      <c r="D3" s="32" t="s">
        <v>132</v>
      </c>
      <c r="E3" s="35">
        <v>1</v>
      </c>
      <c r="F3" s="36" t="s">
        <v>108</v>
      </c>
      <c r="G3" s="37">
        <f>COUNTIF(E3:E39,"1")</f>
        <v>3</v>
      </c>
      <c r="H3" s="38"/>
      <c r="I3" s="38"/>
      <c r="J3" s="38"/>
    </row>
    <row r="4" spans="1:10" ht="75.599999999999994" customHeight="1">
      <c r="A4" s="39" t="str">
        <f>'User Stories'!A4</f>
        <v>CDC Official</v>
      </c>
      <c r="B4" s="40" t="str">
        <f>'User Stories'!D4</f>
        <v>As a CDC Official I can see a report of the # of test kits that health care companies have created so that that I can send funding.</v>
      </c>
      <c r="C4" s="41" t="str">
        <f>'User Stories'!E4</f>
        <v>- User can see a summary of the total number of test kits
- User can see a summary of the number of test kits produced by healthcare company
- User can see the names of the health care company
- User can see amount of funds sent to each health care company</v>
      </c>
      <c r="D4" s="39" t="s">
        <v>132</v>
      </c>
      <c r="E4" s="42">
        <v>4</v>
      </c>
      <c r="F4" s="36" t="s">
        <v>109</v>
      </c>
      <c r="G4" s="37">
        <f>COUNTIF(E3:E39,"2")</f>
        <v>4</v>
      </c>
      <c r="H4" s="38"/>
      <c r="I4" s="38"/>
      <c r="J4" s="38"/>
    </row>
    <row r="5" spans="1:10" ht="44.45" customHeight="1">
      <c r="A5" s="39" t="str">
        <f>'User Stories'!A5</f>
        <v>Doctor</v>
      </c>
      <c r="B5" s="40" t="str">
        <f>'User Stories'!D5</f>
        <v>As a Doctor I can add the name of patients I have treated  so that I can add treatments .</v>
      </c>
      <c r="C5" s="41" t="str">
        <f>'User Stories'!E5</f>
        <v>- Alpha Numeric characters are allowed
- Patient First and Last Name required
- Patient DOB required
- Patient Location Required
- Patient Gender is optional</v>
      </c>
      <c r="D5" s="39" t="s">
        <v>132</v>
      </c>
      <c r="E5" s="42">
        <v>4</v>
      </c>
      <c r="F5" s="36" t="s">
        <v>110</v>
      </c>
      <c r="G5" s="37">
        <f>COUNTIF(E3:E39,"3")</f>
        <v>3</v>
      </c>
      <c r="H5" s="38"/>
      <c r="I5" s="38"/>
      <c r="J5" s="38"/>
    </row>
    <row r="6" spans="1:10" ht="37.15" customHeight="1">
      <c r="A6" s="39" t="str">
        <f>'User Stories'!A6</f>
        <v>Doctor</v>
      </c>
      <c r="B6" s="40" t="str">
        <f>'User Stories'!D6</f>
        <v>As a Doctor I can login to the system so that I can enter patient treatment information.</v>
      </c>
      <c r="C6" s="41" t="str">
        <f>'User Stories'!E6</f>
        <v>- User name and email address required
- User is locked out after 3 incorrect entries</v>
      </c>
      <c r="D6" s="39" t="s">
        <v>132</v>
      </c>
      <c r="E6" s="42">
        <v>1</v>
      </c>
      <c r="F6" s="36" t="s">
        <v>111</v>
      </c>
      <c r="G6" s="38"/>
      <c r="H6" s="37">
        <f>COUNTIF(E3:E39,"4")</f>
        <v>4</v>
      </c>
      <c r="I6" s="38"/>
      <c r="J6" s="38"/>
    </row>
    <row r="7" spans="1:10" ht="42.6" customHeight="1">
      <c r="A7" s="39" t="str">
        <f>'User Stories'!A7</f>
        <v>Healthcare Company</v>
      </c>
      <c r="B7" s="40" t="str">
        <f>'User Stories'!D7</f>
        <v>As a Healthcare Company I can add the number of test kits produced so that the CDC can determine where test kits should be sent.</v>
      </c>
      <c r="C7" s="41" t="str">
        <f>'User Stories'!E7</f>
        <v>- Only numeric characters allowed
- User can see data that previously entered</v>
      </c>
      <c r="D7" s="39" t="s">
        <v>126</v>
      </c>
      <c r="E7" s="42">
        <v>3</v>
      </c>
      <c r="F7" s="36" t="s">
        <v>112</v>
      </c>
      <c r="G7" s="38"/>
      <c r="H7" s="37">
        <f>COUNTIF(E3:E39,"5")</f>
        <v>5</v>
      </c>
      <c r="I7" s="38"/>
      <c r="J7" s="38"/>
    </row>
    <row r="8" spans="1:10" ht="49.9" customHeight="1">
      <c r="A8" s="39" t="str">
        <f>'User Stories'!A8</f>
        <v>Healthcare Company</v>
      </c>
      <c r="B8" s="40" t="str">
        <f>'User Stories'!D8</f>
        <v>As a Healthcare Company I can reset my password by myself so that that I can login again. .</v>
      </c>
      <c r="C8" s="41" t="str">
        <f>'User Stories'!E8</f>
        <v>- User must verify email address
- User must verify answer security question to reset password</v>
      </c>
      <c r="D8" s="39" t="s">
        <v>132</v>
      </c>
      <c r="E8" s="42">
        <v>2</v>
      </c>
      <c r="F8" s="36" t="s">
        <v>113</v>
      </c>
      <c r="G8" s="38"/>
      <c r="H8" s="38"/>
      <c r="I8" s="37">
        <f>COUNTIF(E3:E39,"6")</f>
        <v>2</v>
      </c>
      <c r="J8" s="38"/>
    </row>
    <row r="9" spans="1:10" ht="57" customHeight="1">
      <c r="A9" s="39" t="str">
        <f>'User Stories'!A9</f>
        <v>Medical Examiner</v>
      </c>
      <c r="B9" s="40" t="str">
        <f>'User Stories'!D9</f>
        <v>As a Medical Examiner I can add a person's gender  so that deaths can be tracked by gender  .</v>
      </c>
      <c r="C9" s="41" t="str">
        <f>'User Stories'!E9</f>
        <v>- User can select from list of genders
- User can update gender selection
- Users gender selection is not shared with CDC Officials</v>
      </c>
      <c r="D9" s="39" t="s">
        <v>132</v>
      </c>
      <c r="E9" s="42">
        <v>2</v>
      </c>
      <c r="F9" s="36" t="s">
        <v>114</v>
      </c>
      <c r="G9" s="38"/>
      <c r="H9" s="38"/>
      <c r="I9" s="43">
        <f>COUNTIF(E3:E39,"7")</f>
        <v>2</v>
      </c>
      <c r="J9" s="38"/>
    </row>
    <row r="10" spans="1:10" ht="51.6" customHeight="1">
      <c r="A10" s="39" t="str">
        <f>'User Stories'!A10</f>
        <v>Medical Examiner</v>
      </c>
      <c r="B10" s="40" t="str">
        <f>'User Stories'!D10</f>
        <v>As a Medical Examiner I am automatically logged out of the system  so that no one can access my account.</v>
      </c>
      <c r="C10" s="41" t="str">
        <f>'User Stories'!E10</f>
        <v xml:space="preserve"> - Timeout occurs after 15 mins of inactivity
 - After timeout user is returned to login page</v>
      </c>
      <c r="D10" s="39" t="s">
        <v>126</v>
      </c>
      <c r="E10" s="42">
        <v>2</v>
      </c>
      <c r="F10" s="36" t="s">
        <v>115</v>
      </c>
      <c r="G10" s="43">
        <f t="shared" ref="G10:I10" si="0">SUM(G3:G9)</f>
        <v>10</v>
      </c>
      <c r="H10" s="43">
        <f t="shared" si="0"/>
        <v>9</v>
      </c>
      <c r="I10" s="43">
        <f t="shared" si="0"/>
        <v>4</v>
      </c>
      <c r="J10" s="38"/>
    </row>
    <row r="11" spans="1:10" ht="40.9" customHeight="1">
      <c r="A11" s="39" t="str">
        <f>'User Stories'!A11</f>
        <v>Patient</v>
      </c>
      <c r="B11" s="40" t="str">
        <f>'User Stories'!D11</f>
        <v>As a Patient I can change my test results  so that the system data is accurate.</v>
      </c>
      <c r="C11" s="41" t="str">
        <f>'User Stories'!E11</f>
        <v>- User can modify test results twice
- Doctors are notified when a patient changes test results</v>
      </c>
      <c r="D11" s="39" t="s">
        <v>126</v>
      </c>
      <c r="E11" s="42">
        <v>2</v>
      </c>
      <c r="F11" s="36" t="s">
        <v>116</v>
      </c>
      <c r="G11" s="44">
        <f>COUNTIF(D3:D39,"Release 1 (MVP)")</f>
        <v>10</v>
      </c>
      <c r="H11" s="44">
        <f>COUNTIF(D3:D39,"release 2")</f>
        <v>10</v>
      </c>
      <c r="I11" s="44">
        <f>COUNTIF(D3:D39,"release 3")</f>
        <v>5</v>
      </c>
      <c r="J11" s="44">
        <f>COUNTIF(D3:D39,"backlog for future release")</f>
        <v>1</v>
      </c>
    </row>
    <row r="12" spans="1:10" ht="47.45" customHeight="1">
      <c r="A12" s="39" t="str">
        <f>'User Stories'!A12</f>
        <v>Patient</v>
      </c>
      <c r="B12" s="40" t="str">
        <f>'User Stories'!D12</f>
        <v>As a Patient I can enter any stores that I visited 3 days before testing positive so that others are aware of their potential exposure to the virus.</v>
      </c>
      <c r="C12" s="41" t="str">
        <f>'User Stories'!E12</f>
        <v>- Option only visible for patients that report positve test
- Can specify store name, date entered, city, and state</v>
      </c>
      <c r="D12" s="39" t="s">
        <v>126</v>
      </c>
      <c r="E12" s="42">
        <v>3</v>
      </c>
      <c r="F12" s="36" t="s">
        <v>117</v>
      </c>
      <c r="G12" s="45" t="e">
        <f t="shared" ref="G12:I12" ca="1" si="1">eq(G10,G11)</f>
        <v>#NAME?</v>
      </c>
      <c r="H12" s="46" t="e">
        <f t="shared" ca="1" si="1"/>
        <v>#NAME?</v>
      </c>
      <c r="I12" s="46" t="e">
        <f t="shared" ca="1" si="1"/>
        <v>#NAME?</v>
      </c>
      <c r="J12" s="47"/>
    </row>
    <row r="13" spans="1:10" ht="42" customHeight="1">
      <c r="A13" s="39" t="str">
        <f>'User Stories'!A13</f>
        <v>System Administrator</v>
      </c>
      <c r="B13" s="40" t="str">
        <f>'User Stories'!D13</f>
        <v>As a System Administrator I can give access to the system  so that users can access,import, share data..</v>
      </c>
      <c r="C13" s="41" t="str">
        <f>'User Stories'!E13</f>
        <v>- First and Last Name required
- Enter email addresses 
- Gmail email address are not allowed access</v>
      </c>
      <c r="D13" s="39" t="s">
        <v>126</v>
      </c>
      <c r="E13" s="42">
        <v>3</v>
      </c>
      <c r="F13" s="47"/>
      <c r="G13" s="47"/>
      <c r="H13" s="47"/>
      <c r="I13" s="47"/>
      <c r="J13" s="47"/>
    </row>
    <row r="14" spans="1:10" ht="47.45" customHeight="1">
      <c r="A14" s="39" t="str">
        <f>'User Stories'!A14</f>
        <v>System Administrator</v>
      </c>
      <c r="B14" s="40" t="str">
        <f>'User Stories'!D14</f>
        <v>As a System Administrator I can remove access so that users are not able to access the system.</v>
      </c>
      <c r="C14" s="41" t="str">
        <f>'User Stories'!E14</f>
        <v>- Removed user recieves email confirmation of removal
- Removed user can't login once removed
- System administrator must confirm the user that they are removing before leaving the page</v>
      </c>
      <c r="D14" s="39" t="s">
        <v>107</v>
      </c>
      <c r="E14" s="42">
        <v>6</v>
      </c>
      <c r="F14" s="48"/>
      <c r="G14" s="47"/>
      <c r="H14" s="47"/>
      <c r="I14" s="47"/>
      <c r="J14" s="47"/>
    </row>
    <row r="15" spans="1:10" ht="38.450000000000003" customHeight="1">
      <c r="A15" s="39" t="str">
        <f>'User Stories'!A15</f>
        <v>Test Center</v>
      </c>
      <c r="B15" s="40" t="str">
        <f>'User Stories'!D15</f>
        <v>As a Test Center I can update/change the number of test kits recieved  so that data is accurate.</v>
      </c>
      <c r="C15" s="41" t="str">
        <f>'User Stories'!E15</f>
        <v>- Only allow update one time
- Make user confirm change before leaving the page</v>
      </c>
      <c r="D15" s="39" t="s">
        <v>126</v>
      </c>
      <c r="E15" s="42">
        <v>4</v>
      </c>
      <c r="F15" s="48"/>
      <c r="G15" s="47"/>
      <c r="H15" s="47"/>
      <c r="I15" s="47"/>
      <c r="J15" s="47"/>
    </row>
    <row r="16" spans="1:10" ht="52.15" customHeight="1">
      <c r="A16" s="39" t="str">
        <f>'User Stories'!A16</f>
        <v>Test Center</v>
      </c>
      <c r="B16" s="40" t="str">
        <f>'User Stories'!D16</f>
        <v>As a Test Center I can I want to be notified when my stock falls before a certain level,  so that I can proactively order additional testing supplies.</v>
      </c>
      <c r="C16" s="41" t="str">
        <f>'User Stories'!E16</f>
        <v xml:space="preserve">- System notifies user by email
- User can set number that stock must reach for email to be sent
- System notifies user upon login that stock is low </v>
      </c>
      <c r="D16" s="39" t="s">
        <v>126</v>
      </c>
      <c r="E16" s="42">
        <v>1</v>
      </c>
      <c r="F16" s="48"/>
      <c r="G16" s="47"/>
      <c r="H16" s="47"/>
      <c r="I16" s="47"/>
      <c r="J16" s="47"/>
    </row>
    <row r="17" spans="1:10" ht="58.9" customHeight="1">
      <c r="A17" s="51"/>
      <c r="B17" s="52"/>
      <c r="C17" s="53"/>
      <c r="D17" s="39"/>
      <c r="E17" s="42"/>
      <c r="F17" s="48"/>
      <c r="G17" s="47"/>
      <c r="H17" s="47"/>
      <c r="I17" s="47"/>
      <c r="J17" s="47"/>
    </row>
    <row r="18" spans="1:10" ht="12.75">
      <c r="A18" s="51"/>
      <c r="B18" s="52"/>
      <c r="C18" s="54"/>
      <c r="D18" s="39"/>
      <c r="E18" s="42"/>
      <c r="F18" s="48"/>
      <c r="G18" s="47"/>
      <c r="H18" s="47"/>
      <c r="I18" s="47"/>
      <c r="J18" s="47"/>
    </row>
    <row r="19" spans="1:10" ht="12.75">
      <c r="A19" s="51"/>
      <c r="B19" s="52"/>
      <c r="C19" s="53"/>
      <c r="D19" s="39"/>
      <c r="E19" s="42"/>
      <c r="F19" s="48"/>
      <c r="G19" s="47"/>
      <c r="H19" s="47"/>
      <c r="I19" s="47"/>
      <c r="J19" s="47"/>
    </row>
    <row r="20" spans="1:10" ht="12.75">
      <c r="A20" s="51"/>
      <c r="B20" s="52"/>
      <c r="C20" s="53"/>
      <c r="D20" s="39"/>
      <c r="E20" s="42"/>
      <c r="F20" s="48"/>
      <c r="G20" s="47"/>
      <c r="H20" s="47"/>
      <c r="I20" s="47"/>
      <c r="J20" s="47"/>
    </row>
    <row r="21" spans="1:10" ht="38.25">
      <c r="A21" s="51" t="s">
        <v>49</v>
      </c>
      <c r="B21" s="52" t="s">
        <v>133</v>
      </c>
      <c r="C21" s="53" t="s">
        <v>134</v>
      </c>
      <c r="D21" s="39" t="s">
        <v>126</v>
      </c>
      <c r="E21" s="42">
        <v>4</v>
      </c>
      <c r="F21" s="48"/>
      <c r="G21" s="47"/>
      <c r="H21" s="47"/>
      <c r="I21" s="47"/>
      <c r="J21" s="47"/>
    </row>
    <row r="22" spans="1:10" ht="38.25">
      <c r="A22" s="51" t="s">
        <v>76</v>
      </c>
      <c r="B22" s="52" t="s">
        <v>135</v>
      </c>
      <c r="C22" s="53" t="s">
        <v>136</v>
      </c>
      <c r="D22" s="39" t="s">
        <v>126</v>
      </c>
      <c r="E22" s="42">
        <v>5</v>
      </c>
      <c r="F22" s="48"/>
      <c r="G22" s="47"/>
      <c r="H22" s="47"/>
      <c r="I22" s="47"/>
      <c r="J22" s="47"/>
    </row>
    <row r="23" spans="1:10" ht="38.25">
      <c r="A23" s="51" t="s">
        <v>70</v>
      </c>
      <c r="B23" s="52" t="s">
        <v>137</v>
      </c>
      <c r="C23" s="53" t="s">
        <v>138</v>
      </c>
      <c r="D23" s="39" t="s">
        <v>126</v>
      </c>
      <c r="E23" s="42">
        <v>5</v>
      </c>
      <c r="F23" s="48"/>
      <c r="G23" s="47"/>
      <c r="H23" s="47"/>
      <c r="I23" s="47"/>
      <c r="J23" s="47"/>
    </row>
    <row r="24" spans="1:10" ht="38.25">
      <c r="A24" s="51" t="s">
        <v>83</v>
      </c>
      <c r="B24" s="52" t="s">
        <v>139</v>
      </c>
      <c r="C24" s="53" t="s">
        <v>140</v>
      </c>
      <c r="D24" s="39" t="s">
        <v>129</v>
      </c>
      <c r="E24" s="42">
        <v>6</v>
      </c>
      <c r="F24" s="48"/>
      <c r="G24" s="47"/>
      <c r="H24" s="47"/>
      <c r="I24" s="47"/>
      <c r="J24" s="47"/>
    </row>
    <row r="25" spans="1:10" ht="38.25">
      <c r="A25" s="39" t="str">
        <f>'User Stories'!A24</f>
        <v>Patient</v>
      </c>
      <c r="B25" s="40" t="str">
        <f>'User Stories'!D24</f>
        <v>As a Patient I can customize the dashboard settings to my preferences so that I can have a clearer view of the details that I want to see .</v>
      </c>
      <c r="C25" s="41" t="str">
        <f>'User Stories'!E24</f>
        <v xml:space="preserve"> - Updating of the dashboard is limited to his/her personal details         - can change the levels of details &amp; granularity                                 -updates users of software upgrades</v>
      </c>
      <c r="D25" s="39" t="s">
        <v>129</v>
      </c>
      <c r="E25" s="42">
        <v>5</v>
      </c>
      <c r="F25" s="48"/>
      <c r="G25" s="47"/>
      <c r="H25" s="47"/>
      <c r="I25" s="47"/>
      <c r="J25" s="47"/>
    </row>
    <row r="26" spans="1:10" ht="38.25">
      <c r="A26" s="39" t="str">
        <f>'User Stories'!A25</f>
        <v>Pharmaceutical Company</v>
      </c>
      <c r="B26" s="40" t="str">
        <f>'User Stories'!D25</f>
        <v>As a Pharmaceutical Company I can access a real time analytics view of cases so that have a deeper knowledge of how certain drugs would be needed to aid in various cituations..</v>
      </c>
      <c r="C26" s="41" t="str">
        <f>'User Stories'!E25</f>
        <v xml:space="preserve"> - can update a drug recommendation and update drug info on database                                                                                      - send automated messages to stakeholders upon request</v>
      </c>
      <c r="D26" s="39" t="s">
        <v>129</v>
      </c>
      <c r="E26" s="42">
        <v>7</v>
      </c>
      <c r="F26" s="48"/>
      <c r="G26" s="47"/>
      <c r="H26" s="47"/>
      <c r="I26" s="47"/>
      <c r="J26" s="47"/>
    </row>
    <row r="27" spans="1:10" ht="38.25">
      <c r="A27" s="39" t="str">
        <f>'User Stories'!A26</f>
        <v>Doctor</v>
      </c>
      <c r="B27" s="40" t="str">
        <f>'User Stories'!D26</f>
        <v>As a Doctor I can access any patient's data within the database so that I can have advanced knowledge should a patient be under my care &amp; guidance.</v>
      </c>
      <c r="C27" s="41" t="str">
        <f>'User Stories'!E26</f>
        <v xml:space="preserve"> - User can not fully update personal details of the patient without     - can request secondary backup of data consent                               - notifies users of potential outbreaks &amp; news related topics</v>
      </c>
      <c r="D27" s="39" t="s">
        <v>129</v>
      </c>
      <c r="E27" s="42">
        <v>5</v>
      </c>
      <c r="F27" s="48"/>
      <c r="G27" s="47"/>
      <c r="H27" s="47"/>
      <c r="I27" s="47"/>
      <c r="J27" s="47"/>
    </row>
    <row r="28" spans="1:10" ht="51">
      <c r="A28" s="39" t="str">
        <f>'User Stories'!A27</f>
        <v>System Administrator</v>
      </c>
      <c r="B28" s="40" t="str">
        <f>'User Stories'!D27</f>
        <v>As a System Administrator I can have automatic access to a cloud platform so that I can easily migrate data &amp; other features in terms of power outages within the on premises infrastructure.</v>
      </c>
      <c r="C28" s="41" t="str">
        <f>'User Stories'!E27</f>
        <v xml:space="preserve"> - Allows constant monitoring &amp; security upgrades                              - can give instant access rights on specific emergency situations </v>
      </c>
      <c r="D28" s="39" t="s">
        <v>132</v>
      </c>
      <c r="E28" s="42">
        <v>5</v>
      </c>
      <c r="F28" s="48"/>
      <c r="G28" s="47"/>
      <c r="H28" s="47"/>
      <c r="I28" s="47"/>
      <c r="J28" s="47"/>
    </row>
    <row r="29" spans="1:10" ht="38.25">
      <c r="A29" s="39" t="str">
        <f>'User Stories'!A28</f>
        <v>Test Center</v>
      </c>
      <c r="B29" s="40" t="str">
        <f>'User Stories'!D28</f>
        <v>As a Test Center I can add details to the materials database so that I have a 'bird's overview of the supply and logistics needs .</v>
      </c>
      <c r="C29" s="41" t="str">
        <f>'User Stories'!E28</f>
        <v xml:space="preserve"> - access rights only allowed to products that are necessary for the test company                                                                               - send customaizable emails with specific logo &amp; analytical tools</v>
      </c>
      <c r="D29" s="39" t="s">
        <v>132</v>
      </c>
      <c r="E29" s="42">
        <v>7</v>
      </c>
      <c r="F29" s="48"/>
      <c r="G29" s="47"/>
      <c r="H29" s="47"/>
      <c r="I29" s="47"/>
      <c r="J29" s="47"/>
    </row>
    <row r="30" spans="1:10" ht="38.25">
      <c r="A30" s="39" t="str">
        <f>'User Stories'!A29</f>
        <v>Healthcare Company</v>
      </c>
      <c r="B30" s="40" t="str">
        <f>'User Stories'!D29</f>
        <v>As a Healthcare Company I can access and administer an internal databse of supply &amp; logistics so that always be updated on the required materials..</v>
      </c>
      <c r="C30" s="41" t="str">
        <f>'User Stories'!E29</f>
        <v xml:space="preserve"> - username and secondary email required , - maximum 5 updates daily</v>
      </c>
      <c r="D30" s="39" t="s">
        <v>129</v>
      </c>
      <c r="E30" s="42"/>
      <c r="F30" s="48"/>
      <c r="G30" s="47"/>
      <c r="H30" s="47"/>
      <c r="I30" s="47"/>
      <c r="J30" s="47"/>
    </row>
    <row r="31" spans="1:10" ht="38.25">
      <c r="A31" s="39" t="str">
        <f>'User Stories'!A30</f>
        <v>Healthcare Company</v>
      </c>
      <c r="B31" s="40" t="str">
        <f>'User Stories'!D30</f>
        <v>As a Healthcare Company I can access a specialized app and internal link so that send updated alerts to employees and medical professionals.</v>
      </c>
      <c r="C31" s="41" t="str">
        <f>'User Stories'!E30</f>
        <v xml:space="preserve"> - unlimiteded notifications are allowed                                            -full access and rights only given to this specific app &amp; database</v>
      </c>
      <c r="D31" s="39" t="s">
        <v>132</v>
      </c>
      <c r="E31" s="42"/>
      <c r="F31" s="48"/>
      <c r="G31" s="47"/>
      <c r="H31" s="47"/>
      <c r="I31" s="47"/>
      <c r="J31" s="47"/>
    </row>
    <row r="32" spans="1:10" ht="38.25">
      <c r="A32" s="39" t="str">
        <f>'User Stories'!A31</f>
        <v>Medical Examiner</v>
      </c>
      <c r="B32" s="40" t="str">
        <f>'User Stories'!D31</f>
        <v>As a Medical Examiner I can customize my own analytics dashboard so that send real time updates to all involved stakeholders within a given scenario.</v>
      </c>
      <c r="C32" s="41" t="str">
        <f>'User Stories'!E31</f>
        <v xml:space="preserve"> - 2 factor authentication is required                                                - can only customize the dashboard specific to their accounts</v>
      </c>
      <c r="D32" s="39" t="s">
        <v>132</v>
      </c>
      <c r="E32" s="42"/>
      <c r="F32" s="48"/>
      <c r="G32" s="47"/>
      <c r="H32" s="47"/>
      <c r="I32" s="47"/>
      <c r="J32" s="47"/>
    </row>
    <row r="33" spans="1:10" ht="51">
      <c r="A33" s="39" t="str">
        <f>'User Stories'!A32</f>
        <v>CDC Official</v>
      </c>
      <c r="B33" s="40" t="str">
        <f>'User Stories'!D32</f>
        <v>As a CDC Official I can contact directly an on-call system admin so that if there is an immediate power outage or tecfhnical glitch, I am confident that I can update the necessary stakeholders..</v>
      </c>
      <c r="C33" s="41" t="str">
        <f>'User Stories'!E32</f>
        <v xml:space="preserve"> - multi-factor authentication (MFA) is also required                          - limited amount of messaging is allowed due to security reasons      - notifies user of pnews related to virus outbreak</v>
      </c>
      <c r="D33" s="39"/>
      <c r="E33" s="42"/>
      <c r="F33" s="48"/>
      <c r="G33" s="47"/>
      <c r="H33" s="47"/>
      <c r="I33" s="47"/>
      <c r="J33" s="47"/>
    </row>
    <row r="34" spans="1:10" ht="12.75">
      <c r="A34" s="39">
        <f>'User Stories'!A33</f>
        <v>0</v>
      </c>
      <c r="B34" s="40" t="str">
        <f>'User Stories'!D33</f>
        <v>As a  I can  so that .</v>
      </c>
      <c r="C34" s="41">
        <f>'User Stories'!E33</f>
        <v>0</v>
      </c>
      <c r="D34" s="39"/>
      <c r="E34" s="42"/>
      <c r="F34" s="48"/>
      <c r="G34" s="47"/>
      <c r="H34" s="47"/>
      <c r="I34" s="47"/>
      <c r="J34" s="47"/>
    </row>
    <row r="35" spans="1:10" ht="12.75">
      <c r="A35" s="39">
        <f>'User Stories'!A34</f>
        <v>0</v>
      </c>
      <c r="B35" s="40" t="str">
        <f>'User Stories'!D34</f>
        <v>As a  I can  so that .</v>
      </c>
      <c r="C35" s="41">
        <f>'User Stories'!E34</f>
        <v>0</v>
      </c>
      <c r="D35" s="39"/>
      <c r="E35" s="42"/>
      <c r="F35" s="48"/>
      <c r="G35" s="47"/>
      <c r="H35" s="47"/>
      <c r="I35" s="47"/>
      <c r="J35" s="47"/>
    </row>
    <row r="36" spans="1:10" ht="12.75">
      <c r="A36" s="39">
        <f>'User Stories'!A35</f>
        <v>0</v>
      </c>
      <c r="B36" s="40" t="str">
        <f>'User Stories'!D35</f>
        <v>As a  I can  so that .</v>
      </c>
      <c r="C36" s="41">
        <f>'User Stories'!E35</f>
        <v>0</v>
      </c>
      <c r="D36" s="39"/>
      <c r="E36" s="42"/>
      <c r="F36" s="48"/>
      <c r="G36" s="47"/>
      <c r="H36" s="47"/>
      <c r="I36" s="47"/>
      <c r="J36" s="47"/>
    </row>
    <row r="37" spans="1:10" ht="12.75">
      <c r="A37" s="39">
        <f>'User Stories'!A36</f>
        <v>0</v>
      </c>
      <c r="B37" s="40" t="str">
        <f>'User Stories'!D36</f>
        <v>As a  I can  so that .</v>
      </c>
      <c r="C37" s="41">
        <f>'User Stories'!E36</f>
        <v>0</v>
      </c>
      <c r="D37" s="39"/>
      <c r="E37" s="42"/>
      <c r="F37" s="48"/>
      <c r="G37" s="47"/>
      <c r="H37" s="47"/>
      <c r="I37" s="47"/>
      <c r="J37" s="47"/>
    </row>
    <row r="38" spans="1:10" ht="12.75">
      <c r="A38" s="39">
        <f>'User Stories'!A36</f>
        <v>0</v>
      </c>
      <c r="B38" s="40" t="str">
        <f>'User Stories'!D36</f>
        <v>As a  I can  so that .</v>
      </c>
      <c r="C38" s="41">
        <f>'User Stories'!E36</f>
        <v>0</v>
      </c>
      <c r="D38" s="39"/>
      <c r="E38" s="42"/>
      <c r="F38" s="48"/>
      <c r="G38" s="47"/>
      <c r="H38" s="47"/>
      <c r="I38" s="47"/>
      <c r="J38" s="47"/>
    </row>
    <row r="39" spans="1:10" ht="12.75">
      <c r="A39" s="39">
        <f>'User Stories'!A37</f>
        <v>0</v>
      </c>
      <c r="B39" s="40" t="str">
        <f>'User Stories'!D37</f>
        <v>As a  I can  so that .</v>
      </c>
      <c r="C39" s="41">
        <f>'User Stories'!E37</f>
        <v>0</v>
      </c>
      <c r="D39" s="39"/>
      <c r="E39" s="42"/>
      <c r="F39" s="48"/>
      <c r="G39" s="47"/>
      <c r="H39" s="47"/>
      <c r="I39" s="47"/>
      <c r="J39" s="47"/>
    </row>
  </sheetData>
  <autoFilter ref="A2:J39"/>
  <mergeCells count="2">
    <mergeCell ref="A1:E1"/>
    <mergeCell ref="F1:J1"/>
  </mergeCells>
  <conditionalFormatting sqref="G10:H11">
    <cfRule type="cellIs" dxfId="7" priority="1" operator="greaterThan">
      <formula>10</formula>
    </cfRule>
  </conditionalFormatting>
  <conditionalFormatting sqref="G10:H11">
    <cfRule type="colorScale" priority="2">
      <colorScale>
        <cfvo type="formula" val="0"/>
        <cfvo type="formula" val="10"/>
        <color rgb="FFFFFFFF"/>
        <color rgb="FF57BB8A"/>
      </colorScale>
    </cfRule>
  </conditionalFormatting>
  <conditionalFormatting sqref="I10:I11">
    <cfRule type="cellIs" dxfId="6" priority="3" operator="greaterThan">
      <formula>5</formula>
    </cfRule>
  </conditionalFormatting>
  <conditionalFormatting sqref="I10:I11">
    <cfRule type="colorScale" priority="4">
      <colorScale>
        <cfvo type="formula" val="0"/>
        <cfvo type="formula" val="5"/>
        <color rgb="FFFFFFFF"/>
        <color rgb="FF57BB8A"/>
      </colorScale>
    </cfRule>
  </conditionalFormatting>
  <conditionalFormatting sqref="G3 G5 I9">
    <cfRule type="cellIs" dxfId="5" priority="5" operator="greaterThan">
      <formula>3</formula>
    </cfRule>
  </conditionalFormatting>
  <conditionalFormatting sqref="G3 G5 I9">
    <cfRule type="colorScale" priority="6">
      <colorScale>
        <cfvo type="formula" val="0"/>
        <cfvo type="formula" val="3"/>
        <color rgb="FFFFFFFF"/>
        <color rgb="FF57BB8A"/>
      </colorScale>
    </cfRule>
  </conditionalFormatting>
  <conditionalFormatting sqref="G4">
    <cfRule type="colorScale" priority="7">
      <colorScale>
        <cfvo type="formula" val="0"/>
        <cfvo type="formula" val="0"/>
        <cfvo type="formula" val="4"/>
        <color rgb="FFFFFFFF"/>
        <color rgb="FFABDDC5"/>
        <color rgb="FF57BB8A"/>
      </colorScale>
    </cfRule>
  </conditionalFormatting>
  <conditionalFormatting sqref="G4">
    <cfRule type="cellIs" dxfId="4" priority="8" operator="greaterThan">
      <formula>4</formula>
    </cfRule>
  </conditionalFormatting>
  <conditionalFormatting sqref="H6:H7">
    <cfRule type="cellIs" dxfId="3" priority="9" operator="greaterThan">
      <formula>5</formula>
    </cfRule>
  </conditionalFormatting>
  <conditionalFormatting sqref="H6:H7">
    <cfRule type="colorScale" priority="10">
      <colorScale>
        <cfvo type="formula" val="0"/>
        <cfvo type="formula" val="5"/>
        <color rgb="FFFFFFFF"/>
        <color rgb="FF57BB8A"/>
      </colorScale>
    </cfRule>
  </conditionalFormatting>
  <conditionalFormatting sqref="I8">
    <cfRule type="cellIs" dxfId="2" priority="11" operator="greaterThan">
      <formula>2</formula>
    </cfRule>
  </conditionalFormatting>
  <conditionalFormatting sqref="I8">
    <cfRule type="colorScale" priority="12">
      <colorScale>
        <cfvo type="formula" val="0"/>
        <cfvo type="formula" val="2"/>
        <color rgb="FFFFFFFF"/>
        <color rgb="FF57BB8A"/>
      </colorScale>
    </cfRule>
  </conditionalFormatting>
  <conditionalFormatting sqref="G12:I12">
    <cfRule type="cellIs" dxfId="1" priority="13" operator="equal">
      <formula>"TRUE"</formula>
    </cfRule>
  </conditionalFormatting>
  <conditionalFormatting sqref="G12:I12">
    <cfRule type="cellIs" dxfId="0" priority="14" operator="notEqual">
      <formula>"TRUE"</formula>
    </cfRule>
  </conditionalFormatting>
  <dataValidations count="2">
    <dataValidation type="list" allowBlank="1" sqref="D3:D39">
      <formula1>"Release 1 (MVP),Release 2,Release 3,Backlog for Future Release"</formula1>
    </dataValidation>
    <dataValidation type="list" allowBlank="1" sqref="E3:E39">
      <formula1>"1,2,3,4,5,6,7"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outlinePr summaryBelow="0" summaryRight="0"/>
  </sheetPr>
  <dimension ref="A1:D27"/>
  <sheetViews>
    <sheetView workbookViewId="0">
      <pane ySplit="2" topLeftCell="A3" activePane="bottomLeft" state="frozen"/>
      <selection pane="bottomLeft" activeCell="C19" sqref="C19"/>
    </sheetView>
  </sheetViews>
  <sheetFormatPr defaultColWidth="14.42578125" defaultRowHeight="15.75" customHeight="1"/>
  <cols>
    <col min="2" max="2" width="10.28515625" customWidth="1"/>
    <col min="3" max="3" width="111.5703125" customWidth="1"/>
    <col min="4" max="4" width="23.5703125" customWidth="1"/>
  </cols>
  <sheetData>
    <row r="1" spans="1:4" ht="12.75">
      <c r="A1" s="66" t="s">
        <v>118</v>
      </c>
      <c r="B1" s="63"/>
      <c r="C1" s="63"/>
      <c r="D1" s="64"/>
    </row>
    <row r="2" spans="1:4" ht="43.9" customHeight="1">
      <c r="A2" s="49" t="s">
        <v>119</v>
      </c>
      <c r="B2" s="49" t="s">
        <v>120</v>
      </c>
      <c r="C2" s="49" t="s">
        <v>100</v>
      </c>
      <c r="D2" s="49" t="s">
        <v>121</v>
      </c>
    </row>
    <row r="3" spans="1:4" ht="76.150000000000006" customHeight="1">
      <c r="A3" s="77" t="s">
        <v>122</v>
      </c>
      <c r="B3" s="76" t="s">
        <v>123</v>
      </c>
      <c r="C3" s="33" t="str">
        <f>'User Stories'!D3</f>
        <v>As a CDC Official I can view the number of patients that have reported testing positive so that so that I can analyze the outbreak .</v>
      </c>
      <c r="D3" s="50">
        <v>2</v>
      </c>
    </row>
    <row r="4" spans="1:4" ht="56.45" customHeight="1">
      <c r="A4" s="73"/>
      <c r="B4" s="73"/>
      <c r="C4" s="40" t="str">
        <f>'User Stories'!D6</f>
        <v>As a Doctor I can login to the system so that I can enter patient treatment information.</v>
      </c>
      <c r="D4" s="50">
        <v>3</v>
      </c>
    </row>
    <row r="5" spans="1:4" ht="45.6" customHeight="1">
      <c r="A5" s="73"/>
      <c r="B5" s="74"/>
      <c r="C5" s="40" t="str">
        <f>'User Stories'!D5</f>
        <v>As a Doctor I can add the name of patients I have treated  so that I can add treatments .</v>
      </c>
      <c r="D5" s="50">
        <v>3</v>
      </c>
    </row>
    <row r="6" spans="1:4" ht="38.450000000000003" customHeight="1">
      <c r="A6" s="73"/>
      <c r="B6" s="76" t="s">
        <v>124</v>
      </c>
      <c r="C6" s="40" t="str">
        <f>'User Stories'!D13</f>
        <v>As a System Administrator I can give access to the system  so that users can access,import, share data..</v>
      </c>
      <c r="D6" s="50">
        <v>5</v>
      </c>
    </row>
    <row r="7" spans="1:4" ht="40.9" customHeight="1">
      <c r="A7" s="73"/>
      <c r="B7" s="73"/>
      <c r="C7" s="40" t="str">
        <f>'User Stories'!D7</f>
        <v>As a Healthcare Company I can add the number of test kits produced so that the CDC can determine where test kits should be sent.</v>
      </c>
      <c r="D7" s="50">
        <v>0.5</v>
      </c>
    </row>
    <row r="8" spans="1:4" ht="52.9" customHeight="1">
      <c r="A8" s="73"/>
      <c r="B8" s="73"/>
      <c r="C8" s="40" t="str">
        <f>C10</f>
        <v>As a Pharmaceutical Company I can get the latest updates on cases so that I can update my inventory count.</v>
      </c>
      <c r="D8" s="50">
        <v>2</v>
      </c>
    </row>
    <row r="9" spans="1:4" ht="12.75">
      <c r="A9" s="73"/>
      <c r="B9" s="74"/>
      <c r="C9" s="40" t="str">
        <f>'User Stories'!D11</f>
        <v>As a Patient I can change my test results  so that the system data is accurate.</v>
      </c>
      <c r="D9" s="50">
        <v>0.5</v>
      </c>
    </row>
    <row r="10" spans="1:4" ht="12.75">
      <c r="A10" s="73"/>
      <c r="B10" s="76" t="s">
        <v>125</v>
      </c>
      <c r="C10" s="23" t="str">
        <f>'User Stories'!D18</f>
        <v>As a Pharmaceutical Company I can get the latest updates on cases so that I can update my inventory count.</v>
      </c>
      <c r="D10" s="50">
        <v>5</v>
      </c>
    </row>
    <row r="11" spans="1:4" ht="12.75">
      <c r="A11" s="73"/>
      <c r="B11" s="73"/>
      <c r="C11" s="23" t="str">
        <f>'User Stories'!D22</f>
        <v>As a Doctor I can input data into the system database so that to further aid in the upgrading of data .</v>
      </c>
      <c r="D11" s="50">
        <v>2</v>
      </c>
    </row>
    <row r="12" spans="1:4" ht="25.5">
      <c r="A12" s="74"/>
      <c r="B12" s="74"/>
      <c r="C12" s="23" t="str">
        <f>'User Stories'!D27</f>
        <v>As a System Administrator I can have automatic access to a cloud platform so that I can easily migrate data &amp; other features in terms of power outages within the on premises infrastructure.</v>
      </c>
      <c r="D12" s="50">
        <v>1</v>
      </c>
    </row>
    <row r="13" spans="1:4" ht="57" customHeight="1">
      <c r="A13" s="72" t="s">
        <v>126</v>
      </c>
      <c r="B13" s="76" t="s">
        <v>127</v>
      </c>
      <c r="C13" s="40" t="str">
        <f>'User Stories'!D16</f>
        <v>As a Test Center I can I want to be notified when my stock falls before a certain level,  so that I can proactively order additional testing supplies.</v>
      </c>
      <c r="D13" s="50">
        <v>5</v>
      </c>
    </row>
    <row r="14" spans="1:4" ht="12.75">
      <c r="A14" s="73"/>
      <c r="B14" s="73"/>
      <c r="C14" s="23" t="str">
        <f>'User Stories'!D11</f>
        <v>As a Patient I can change my test results  so that the system data is accurate.</v>
      </c>
      <c r="D14" s="50">
        <v>0.5</v>
      </c>
    </row>
    <row r="15" spans="1:4" ht="12.75">
      <c r="A15" s="73"/>
      <c r="B15" s="73"/>
      <c r="C15" s="23" t="str">
        <f>'User Stories'!D9</f>
        <v>As a Medical Examiner I can add a person's gender  so that deaths can be tracked by gender  .</v>
      </c>
      <c r="D15" s="50">
        <v>1</v>
      </c>
    </row>
    <row r="16" spans="1:4" ht="25.5">
      <c r="A16" s="73"/>
      <c r="B16" s="73"/>
      <c r="C16" s="23" t="str">
        <f>'User Stories'!D24</f>
        <v>As a Patient I can customize the dashboard settings to my preferences so that I can have a clearer view of the details that I want to see .</v>
      </c>
      <c r="D16" s="50">
        <v>1</v>
      </c>
    </row>
    <row r="17" spans="1:4" ht="12.75">
      <c r="A17" s="73"/>
      <c r="B17" s="74"/>
      <c r="C17" s="23" t="str">
        <f>'User Stories'!D10</f>
        <v>As a Medical Examiner I am automatically logged out of the system  so that no one can access my account.</v>
      </c>
      <c r="D17" s="50">
        <v>0.5</v>
      </c>
    </row>
    <row r="18" spans="1:4" ht="25.5">
      <c r="A18" s="73"/>
      <c r="B18" s="76" t="s">
        <v>128</v>
      </c>
      <c r="C18" s="23" t="str">
        <f>'User Stories'!D27</f>
        <v>As a System Administrator I can have automatic access to a cloud platform so that I can easily migrate data &amp; other features in terms of power outages within the on premises infrastructure.</v>
      </c>
      <c r="D18" s="50">
        <v>1</v>
      </c>
    </row>
    <row r="19" spans="1:4" ht="25.5">
      <c r="A19" s="73"/>
      <c r="B19" s="73"/>
      <c r="C19" s="23" t="str">
        <f>'User Stories'!D27</f>
        <v>As a System Administrator I can have automatic access to a cloud platform so that I can easily migrate data &amp; other features in terms of power outages within the on premises infrastructure.</v>
      </c>
      <c r="D19" s="50">
        <v>2</v>
      </c>
    </row>
    <row r="20" spans="1:4" ht="12.75">
      <c r="A20" s="73"/>
      <c r="B20" s="73"/>
      <c r="C20" s="23" t="str">
        <f>'User Stories'!D4</f>
        <v>As a CDC Official I can see a report of the # of test kits that health care companies have created so that that I can send funding.</v>
      </c>
      <c r="D20" s="50">
        <v>2</v>
      </c>
    </row>
    <row r="21" spans="1:4" ht="12.75">
      <c r="A21" s="73"/>
      <c r="B21" s="73"/>
      <c r="C21" s="23" t="str">
        <f>'User Stories'!D28</f>
        <v>As a Test Center I can add details to the materials database so that I have a 'bird's overview of the supply and logistics needs .</v>
      </c>
      <c r="D21" s="50">
        <v>1</v>
      </c>
    </row>
    <row r="22" spans="1:4" ht="12.75">
      <c r="A22" s="74"/>
      <c r="B22" s="74"/>
      <c r="C22" s="23" t="str">
        <f>'User Stories'!D15</f>
        <v>As a Test Center I can update/change the number of test kits recieved  so that data is accurate.</v>
      </c>
      <c r="D22" s="50">
        <v>3</v>
      </c>
    </row>
    <row r="23" spans="1:4" ht="12.75">
      <c r="A23" s="75" t="s">
        <v>129</v>
      </c>
      <c r="B23" s="76" t="s">
        <v>130</v>
      </c>
      <c r="C23" s="23" t="str">
        <f>'User Stories'!D8</f>
        <v>As a Healthcare Company I can reset my password by myself so that that I can login again. .</v>
      </c>
      <c r="D23" s="50">
        <v>3</v>
      </c>
    </row>
    <row r="24" spans="1:4" ht="12.75">
      <c r="A24" s="73"/>
      <c r="B24" s="74"/>
      <c r="C24" s="23" t="str">
        <f>'User Stories'!D9</f>
        <v>As a Medical Examiner I can add a person's gender  so that deaths can be tracked by gender  .</v>
      </c>
      <c r="D24" s="50">
        <v>5</v>
      </c>
    </row>
    <row r="25" spans="1:4" ht="25.5">
      <c r="A25" s="73"/>
      <c r="B25" s="76" t="s">
        <v>131</v>
      </c>
      <c r="C25" s="23" t="str">
        <f>'User Stories'!D19</f>
        <v>As a Patient I can view a real time dashboard analytics that contains cases globally so that I can constantly track the global and local viral cases .</v>
      </c>
      <c r="D25" s="50">
        <v>2</v>
      </c>
    </row>
    <row r="26" spans="1:4" ht="25.5">
      <c r="A26" s="73"/>
      <c r="B26" s="73"/>
      <c r="C26" s="23" t="str">
        <f>'User Stories'!D23</f>
        <v>As a Medical Examiner I can have a direct messaging system with doctors and healthcare company so that I can ensure that tallying regarding deaths are totally valid &amp; legit .</v>
      </c>
      <c r="D26" s="50">
        <v>0.5</v>
      </c>
    </row>
    <row r="27" spans="1:4" ht="25.5">
      <c r="A27" s="74"/>
      <c r="B27" s="74"/>
      <c r="C27" s="23" t="str">
        <f>'User Stories'!D21</f>
        <v>As a System Administrator I can upgrade the security settings automatically so that prevent any form of malicious attacks that could cause privacy &amp; security breaches and fraud.</v>
      </c>
      <c r="D27" s="50">
        <v>5</v>
      </c>
    </row>
  </sheetData>
  <mergeCells count="11">
    <mergeCell ref="A13:A22"/>
    <mergeCell ref="A23:A27"/>
    <mergeCell ref="B23:B24"/>
    <mergeCell ref="B25:B27"/>
    <mergeCell ref="A1:D1"/>
    <mergeCell ref="A3:A12"/>
    <mergeCell ref="B3:B5"/>
    <mergeCell ref="B6:B9"/>
    <mergeCell ref="B10:B12"/>
    <mergeCell ref="B13:B17"/>
    <mergeCell ref="B18:B22"/>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Roadmap</vt:lpstr>
      <vt:lpstr>User Roles</vt:lpstr>
      <vt:lpstr>User Stories</vt:lpstr>
      <vt:lpstr>Priority</vt:lpstr>
      <vt:lpstr>Release Plan &amp; MVP 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Securité CCB / BCC Security (TPSGC/PWGSC)</dc:creator>
  <cp:lastModifiedBy>Securité CCB / BCC Security (TPSGC/PWGSC)</cp:lastModifiedBy>
  <dcterms:created xsi:type="dcterms:W3CDTF">2020-11-21T00:29:01Z</dcterms:created>
  <dcterms:modified xsi:type="dcterms:W3CDTF">2020-11-22T17:32:28Z</dcterms:modified>
</cp:coreProperties>
</file>