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tudk-my.sharepoint.com/personal/s203679_dtu_dk/Documents/Dokumenter/DTU_Man/h2_system_dynamics/model_considerations/model_validation_historical_data/"/>
    </mc:Choice>
  </mc:AlternateContent>
  <xr:revisionPtr revIDLastSave="2" documentId="13_ncr:1_{8DD72C88-59BD-4613-AC9A-5287BED939C5}" xr6:coauthVersionLast="47" xr6:coauthVersionMax="47" xr10:uidLastSave="{71B5CD26-D566-4F1B-8F83-91930F1313E6}"/>
  <bookViews>
    <workbookView xWindow="-19310" yWindow="-110" windowWidth="19420" windowHeight="10300" activeTab="2" xr2:uid="{00000000-000D-0000-FFFF-FFFF00000000}"/>
  </bookViews>
  <sheets>
    <sheet name="Summary" sheetId="1" r:id="rId1"/>
    <sheet name="Structure" sheetId="2" r:id="rId2"/>
    <sheet name="Sheet 1" sheetId="3" r:id="rId3"/>
    <sheet name="Sheet 2" sheetId="4" r:id="rId4"/>
  </sheets>
  <definedNames>
    <definedName name="_xlnm._FilterDatabase" localSheetId="3" hidden="1">'Sheet 2'!$F$9:$AC$9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" i="4" l="1"/>
  <c r="AB12" i="4"/>
  <c r="Z12" i="4"/>
  <c r="X12" i="4"/>
  <c r="P12" i="4"/>
  <c r="N12" i="4"/>
  <c r="R12" i="4"/>
  <c r="T12" i="4"/>
  <c r="V12" i="4"/>
  <c r="L12" i="4"/>
  <c r="J12" i="4"/>
  <c r="H12" i="4"/>
</calcChain>
</file>

<file path=xl/sharedStrings.xml><?xml version="1.0" encoding="utf-8"?>
<sst xmlns="http://schemas.openxmlformats.org/spreadsheetml/2006/main" count="253" uniqueCount="55">
  <si>
    <t>Passenger cars, by type of motor energy [road_eqs_carpda__custom_12635244]</t>
  </si>
  <si>
    <t>Open product page</t>
  </si>
  <si>
    <t>Open in Data Browser</t>
  </si>
  <si>
    <t xml:space="preserve">Description: </t>
  </si>
  <si>
    <t>-</t>
  </si>
  <si>
    <t xml:space="preserve">Last update of data: </t>
  </si>
  <si>
    <t>01/08/2024 23:00</t>
  </si>
  <si>
    <t xml:space="preserve">Last change of data structure: </t>
  </si>
  <si>
    <t>Institutional source(s)</t>
  </si>
  <si>
    <t>Eurostat</t>
  </si>
  <si>
    <t>Contents</t>
  </si>
  <si>
    <t>Time frequency</t>
  </si>
  <si>
    <t>Unit of measure</t>
  </si>
  <si>
    <t>Motor energy</t>
  </si>
  <si>
    <t>Sheet 1</t>
  </si>
  <si>
    <t>Annual</t>
  </si>
  <si>
    <t>Number</t>
  </si>
  <si>
    <t>Total</t>
  </si>
  <si>
    <t>Sheet 2</t>
  </si>
  <si>
    <t>Electricity</t>
  </si>
  <si>
    <t>Structure</t>
  </si>
  <si>
    <t>Dimension</t>
  </si>
  <si>
    <t>Position</t>
  </si>
  <si>
    <t>Label</t>
  </si>
  <si>
    <t>Geopolitical entity (reporting)</t>
  </si>
  <si>
    <t>Norway</t>
  </si>
  <si>
    <t>Time</t>
  </si>
  <si>
    <t>1992</t>
  </si>
  <si>
    <t>2000</t>
  </si>
  <si>
    <t>2007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</si>
  <si>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</si>
  <si>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</si>
  <si>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</si>
  <si>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</si>
  <si>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</si>
  <si>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</si>
  <si>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</si>
  <si>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</si>
  <si>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</si>
  <si>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</si>
  <si>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</si>
  <si>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Data extracted on 21/08/2024 14:44:32 from [ESTAT]</t>
  </si>
  <si>
    <t xml:space="preserve">Dataset: </t>
  </si>
  <si>
    <t xml:space="preserve">Last updated: </t>
  </si>
  <si>
    <t>TIME</t>
  </si>
  <si>
    <t/>
  </si>
  <si>
    <t>GEO (Labels)</t>
  </si>
  <si>
    <t>:</t>
  </si>
  <si>
    <t>s</t>
  </si>
  <si>
    <t>Special value</t>
  </si>
  <si>
    <t>not available</t>
  </si>
  <si>
    <t>Available flags:</t>
  </si>
  <si>
    <t>Eurostat estimate</t>
  </si>
  <si>
    <t>Total share</t>
  </si>
  <si>
    <t>New sales share (data from https://ourworldindata.org/electric-car-sales)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</si>
</sst>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indexed="8"/>
      <name val="Aptos Narrow"/>
      <family val="2"/>
      <scheme val="minor"/>
    </font>
    <font>
      <b/>
      <sz val="9"/>
      <name val="Arial"/>
    </font>
    <font>
      <sz val="9"/>
      <name val="Arial"/>
    </font>
    <font>
      <b/>
      <sz val="9"/>
      <color indexed="9"/>
      <name val="Arial"/>
    </font>
    <font>
      <b/>
      <sz val="11"/>
      <name val="Arial"/>
    </font>
    <font>
      <u/>
      <sz val="9"/>
      <color indexed="12"/>
      <name val="Arial"/>
    </font>
    <font>
      <sz val="11"/>
      <color indexed="8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4669AF"/>
      </patternFill>
    </fill>
    <fill>
      <patternFill patternType="solid">
        <fgColor rgb="FF0096DC"/>
      </patternFill>
    </fill>
    <fill>
      <patternFill patternType="solid">
        <fgColor rgb="FFDCE6F1"/>
      </patternFill>
    </fill>
    <fill>
      <patternFill patternType="mediumGray">
        <bgColor indexed="22"/>
      </patternFill>
    </fill>
    <fill>
      <patternFill patternType="solid">
        <fgColor rgb="FFF6F6F6"/>
      </patternFill>
    </fill>
  </fills>
  <borders count="4">
    <border>
      <left/>
      <right/>
      <top/>
      <bottom/>
      <diagonal/>
    </border>
    <border>
      <left style="thin">
        <color rgb="FFB0B0B0"/>
      </left>
      <right style="thin">
        <color rgb="FFB0B0B0"/>
      </right>
      <top style="thin">
        <color rgb="FFB0B0B0"/>
      </top>
      <bottom style="thin">
        <color rgb="FFB0B0B0"/>
      </bottom>
      <diagonal/>
    </border>
    <border>
      <left style="thin">
        <color rgb="FFB0B0B0"/>
      </left>
      <right/>
      <top style="thin">
        <color rgb="FFB0B0B0"/>
      </top>
      <bottom style="thin">
        <color rgb="FFB0B0B0"/>
      </bottom>
      <diagonal/>
    </border>
    <border>
      <left/>
      <right style="thin">
        <color rgb="FFB0B0B0"/>
      </right>
      <top style="thin">
        <color rgb="FFB0B0B0"/>
      </top>
      <bottom style="thin">
        <color rgb="FFB0B0B0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22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right" vertical="center"/>
    </xf>
    <xf numFmtId="0" fontId="1" fillId="3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0" fillId="5" borderId="0" xfId="0" applyFill="1"/>
    <xf numFmtId="3" fontId="2" fillId="0" borderId="0" xfId="0" applyNumberFormat="1" applyFont="1" applyAlignment="1">
      <alignment horizontal="right" vertical="center" shrinkToFit="1"/>
    </xf>
    <xf numFmtId="0" fontId="4" fillId="0" borderId="0" xfId="0" applyFont="1" applyAlignment="1">
      <alignment horizontal="left" vertical="center"/>
    </xf>
    <xf numFmtId="0" fontId="2" fillId="0" borderId="0" xfId="0" applyFont="1" applyAlignment="1">
      <alignment horizontal="left" vertical="top" wrapText="1"/>
    </xf>
    <xf numFmtId="0" fontId="2" fillId="6" borderId="0" xfId="0" applyFont="1" applyFill="1" applyAlignment="1">
      <alignment horizontal="left" vertical="center"/>
    </xf>
    <xf numFmtId="0" fontId="5" fillId="6" borderId="0" xfId="0" applyFont="1" applyFill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4" fillId="6" borderId="0" xfId="0" applyFont="1" applyFill="1" applyAlignment="1">
      <alignment horizontal="left" vertical="center"/>
    </xf>
    <xf numFmtId="0" fontId="1" fillId="6" borderId="0" xfId="0" applyFont="1" applyFill="1" applyAlignment="1">
      <alignment horizontal="left" vertical="center"/>
    </xf>
    <xf numFmtId="9" fontId="0" fillId="0" borderId="0" xfId="1" applyFont="1"/>
    <xf numFmtId="0" fontId="2" fillId="0" borderId="0" xfId="0" applyFont="1" applyAlignment="1">
      <alignment horizontal="left" vertical="top" wrapText="1"/>
    </xf>
    <xf numFmtId="0" fontId="0" fillId="0" borderId="0" xfId="0"/>
    <xf numFmtId="0" fontId="3" fillId="2" borderId="1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'Sheet 2'!$E$12</c:f>
              <c:strCache>
                <c:ptCount val="1"/>
                <c:pt idx="0">
                  <c:v>Total share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'Sheet 2'!$F$9:$AC$9</c:f>
              <c:strCache>
                <c:ptCount val="23"/>
                <c:pt idx="0">
                  <c:v>2012</c:v>
                </c:pt>
                <c:pt idx="2">
                  <c:v>2013</c:v>
                </c:pt>
                <c:pt idx="4">
                  <c:v>2014</c:v>
                </c:pt>
                <c:pt idx="6">
                  <c:v>2015</c:v>
                </c:pt>
                <c:pt idx="8">
                  <c:v>2016</c:v>
                </c:pt>
                <c:pt idx="10">
                  <c:v>2017</c:v>
                </c:pt>
                <c:pt idx="12">
                  <c:v>2018</c:v>
                </c:pt>
                <c:pt idx="14">
                  <c:v>2019</c:v>
                </c:pt>
                <c:pt idx="16">
                  <c:v>2020</c:v>
                </c:pt>
                <c:pt idx="18">
                  <c:v>2021</c:v>
                </c:pt>
                <c:pt idx="20">
                  <c:v>2022</c:v>
                </c:pt>
                <c:pt idx="22">
                  <c:v>2023</c:v>
                </c:pt>
              </c:strCache>
            </c:strRef>
          </c:cat>
          <c:val>
            <c:numRef>
              <c:f>'Sheet 2'!$F$12:$AC$12</c:f>
              <c:numCache>
                <c:formatCode>General</c:formatCode>
                <c:ptCount val="24"/>
                <c:pt idx="0" formatCode="0%">
                  <c:v>3.5996184404453128E-3</c:v>
                </c:pt>
                <c:pt idx="2" formatCode="0%">
                  <c:v>7.1992368808906256E-3</c:v>
                </c:pt>
                <c:pt idx="4" formatCode="0%">
                  <c:v>1.5261541736599094E-2</c:v>
                </c:pt>
                <c:pt idx="6" formatCode="0%">
                  <c:v>2.6436781609195402E-2</c:v>
                </c:pt>
                <c:pt idx="8" formatCode="0%">
                  <c:v>3.6626097014168711E-2</c:v>
                </c:pt>
                <c:pt idx="10" formatCode="0%">
                  <c:v>5.1108040167743132E-2</c:v>
                </c:pt>
                <c:pt idx="12" formatCode="0%">
                  <c:v>7.0985327126338454E-2</c:v>
                </c:pt>
                <c:pt idx="14" formatCode="0%">
                  <c:v>9.3063064220864716E-2</c:v>
                </c:pt>
                <c:pt idx="16" formatCode="0%">
                  <c:v>0.11711097171505644</c:v>
                </c:pt>
                <c:pt idx="18" formatCode="0%">
                  <c:v>0.15498142693735109</c:v>
                </c:pt>
                <c:pt idx="20" formatCode="0%">
                  <c:v>0.201249002891284</c:v>
                </c:pt>
                <c:pt idx="22" formatCode="0%">
                  <c:v>0.23873153445256765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79-4C87-A4E6-E54015FAA725}"/>
            </c:ext>
          </c:extLst>
        </c:ser>
        <c:ser>
          <c:idx val="2"/>
          <c:order val="1"/>
          <c:tx>
            <c:strRef>
              <c:f>'Sheet 2'!$E$13</c:f>
              <c:strCache>
                <c:ptCount val="1"/>
                <c:pt idx="0">
                  <c:v>New sales share (data from https://ourworldindata.org/electric-car-sales)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'Sheet 2'!$F$9:$AC$9</c:f>
              <c:strCache>
                <c:ptCount val="23"/>
                <c:pt idx="0">
                  <c:v>2012</c:v>
                </c:pt>
                <c:pt idx="2">
                  <c:v>2013</c:v>
                </c:pt>
                <c:pt idx="4">
                  <c:v>2014</c:v>
                </c:pt>
                <c:pt idx="6">
                  <c:v>2015</c:v>
                </c:pt>
                <c:pt idx="8">
                  <c:v>2016</c:v>
                </c:pt>
                <c:pt idx="10">
                  <c:v>2017</c:v>
                </c:pt>
                <c:pt idx="12">
                  <c:v>2018</c:v>
                </c:pt>
                <c:pt idx="14">
                  <c:v>2019</c:v>
                </c:pt>
                <c:pt idx="16">
                  <c:v>2020</c:v>
                </c:pt>
                <c:pt idx="18">
                  <c:v>2021</c:v>
                </c:pt>
                <c:pt idx="20">
                  <c:v>2022</c:v>
                </c:pt>
                <c:pt idx="22">
                  <c:v>2023</c:v>
                </c:pt>
              </c:strCache>
            </c:strRef>
          </c:cat>
          <c:val>
            <c:numRef>
              <c:f>'Sheet 2'!$F$13:$AC$13</c:f>
              <c:numCache>
                <c:formatCode>General</c:formatCode>
                <c:ptCount val="24"/>
                <c:pt idx="0" formatCode="0%">
                  <c:v>0.03</c:v>
                </c:pt>
                <c:pt idx="2" formatCode="0%">
                  <c:v>0.06</c:v>
                </c:pt>
                <c:pt idx="4" formatCode="0%">
                  <c:v>0.14000000000000001</c:v>
                </c:pt>
                <c:pt idx="6" formatCode="0%">
                  <c:v>0.17</c:v>
                </c:pt>
                <c:pt idx="8" formatCode="0%">
                  <c:v>0.15</c:v>
                </c:pt>
                <c:pt idx="10" formatCode="0%">
                  <c:v>0.21</c:v>
                </c:pt>
                <c:pt idx="12" formatCode="0%">
                  <c:v>0.31</c:v>
                </c:pt>
                <c:pt idx="14" formatCode="0%">
                  <c:v>0.43</c:v>
                </c:pt>
                <c:pt idx="16" formatCode="0%">
                  <c:v>0.54</c:v>
                </c:pt>
                <c:pt idx="18" formatCode="0%">
                  <c:v>0.64</c:v>
                </c:pt>
                <c:pt idx="20" formatCode="0%">
                  <c:v>0.8</c:v>
                </c:pt>
                <c:pt idx="22" formatCode="0%">
                  <c:v>0.85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79-4C87-A4E6-E54015FAA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168832"/>
        <c:axId val="62176032"/>
      </c:lineChart>
      <c:catAx>
        <c:axId val="62168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62176032"/>
        <c:crosses val="autoZero"/>
        <c:auto val="1"/>
        <c:lblAlgn val="ctr"/>
        <c:lblOffset val="100"/>
        <c:noMultiLvlLbl val="0"/>
      </c:catAx>
      <c:valAx>
        <c:axId val="6217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6216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167265</xdr:colOff>
      <xdr:row>3</xdr:row>
      <xdr:rowOff>57150</xdr:rowOff>
    </xdr:to>
    <xdr:pic>
      <xdr:nvPicPr>
        <xdr:cNvPr id="2" name="Picture 1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2192000" cy="6286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19050</xdr:colOff>
      <xdr:row>14</xdr:row>
      <xdr:rowOff>127000</xdr:rowOff>
    </xdr:from>
    <xdr:to>
      <xdr:col>30</xdr:col>
      <xdr:colOff>431800</xdr:colOff>
      <xdr:row>44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00AAA35-D4A6-355A-0247-40D1327C77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ec.europa.eu/eurostat/databrowser/view/road_eqs_carpda__custom_12635244/default/table" TargetMode="External"/><Relationship Id="rId1" Type="http://schemas.openxmlformats.org/officeDocument/2006/relationships/hyperlink" Target="https://ec.europa.eu/eurostat/databrowser/product/page/road_eqs_carpda__custom_12635244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O17"/>
  <sheetViews>
    <sheetView showGridLines="0" workbookViewId="0"/>
  </sheetViews>
  <sheetFormatPr defaultRowHeight="15" x14ac:dyDescent="0.25"/>
  <cols>
    <col min="1" max="1" width="19.85546875" customWidth="1"/>
    <col min="2" max="2" width="8.85546875" customWidth="1"/>
    <col min="3" max="3" width="14.42578125" customWidth="1"/>
    <col min="4" max="4" width="14.7109375" customWidth="1"/>
    <col min="5" max="5" width="12.5703125" customWidth="1"/>
  </cols>
  <sheetData>
    <row r="6" spans="1:15" x14ac:dyDescent="0.25">
      <c r="A6" s="9" t="s">
        <v>0</v>
      </c>
    </row>
    <row r="7" spans="1:15" x14ac:dyDescent="0.25">
      <c r="A7" s="12" t="s">
        <v>1</v>
      </c>
      <c r="B7" s="12" t="s">
        <v>2</v>
      </c>
    </row>
    <row r="8" spans="1:15" ht="42.75" customHeight="1" x14ac:dyDescent="0.25">
      <c r="A8" s="10" t="s">
        <v>3</v>
      </c>
      <c r="B8" s="17" t="s">
        <v>4</v>
      </c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</row>
    <row r="10" spans="1:15" x14ac:dyDescent="0.25">
      <c r="A10" s="2" t="s">
        <v>5</v>
      </c>
      <c r="D10" s="2" t="s">
        <v>6</v>
      </c>
    </row>
    <row r="11" spans="1:15" x14ac:dyDescent="0.25">
      <c r="A11" s="2" t="s">
        <v>7</v>
      </c>
      <c r="D11" s="2" t="s">
        <v>6</v>
      </c>
    </row>
    <row r="13" spans="1:15" x14ac:dyDescent="0.25">
      <c r="B13" s="1" t="s">
        <v>8</v>
      </c>
    </row>
    <row r="14" spans="1:15" x14ac:dyDescent="0.25">
      <c r="C14" s="2" t="s">
        <v>9</v>
      </c>
    </row>
    <row r="15" spans="1:15" x14ac:dyDescent="0.25">
      <c r="B15" s="9" t="s">
        <v>10</v>
      </c>
      <c r="C15" s="9" t="s">
        <v>11</v>
      </c>
      <c r="D15" s="9" t="s">
        <v>12</v>
      </c>
      <c r="E15" s="9" t="s">
        <v>13</v>
      </c>
    </row>
    <row r="16" spans="1:15" x14ac:dyDescent="0.25">
      <c r="B16" s="13" t="s">
        <v>14</v>
      </c>
      <c r="C16" s="2" t="s">
        <v>15</v>
      </c>
      <c r="D16" s="2" t="s">
        <v>16</v>
      </c>
      <c r="E16" s="2" t="s">
        <v>17</v>
      </c>
    </row>
    <row r="17" spans="2:5" x14ac:dyDescent="0.25">
      <c r="B17" s="12" t="s">
        <v>18</v>
      </c>
      <c r="C17" s="11" t="s">
        <v>15</v>
      </c>
      <c r="D17" s="11" t="s">
        <v>16</v>
      </c>
      <c r="E17" s="11" t="s">
        <v>19</v>
      </c>
    </row>
  </sheetData>
  <mergeCells count="1">
    <mergeCell ref="B8:O8"/>
  </mergeCells>
  <hyperlinks>
    <hyperlink ref="A7" r:id="rId1" xr:uid="{00000000-0004-0000-0000-000000000000}"/>
    <hyperlink ref="B7" r:id="rId2" xr:uid="{00000000-0004-0000-0000-000001000000}"/>
    <hyperlink ref="B16" location="'Sheet 1'!A1" display="Sheet 1" xr:uid="{00000000-0004-0000-0000-000002000000}"/>
    <hyperlink ref="B17" location="'Sheet 2'!A1" display="Sheet 2" xr:uid="{00000000-0004-0000-0000-000003000000}"/>
  </hyperlinks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2"/>
  <sheetViews>
    <sheetView showGridLines="0" workbookViewId="0"/>
  </sheetViews>
  <sheetFormatPr defaultRowHeight="15" x14ac:dyDescent="0.25"/>
  <cols>
    <col min="2" max="5" width="79.7109375" customWidth="1"/>
  </cols>
  <sheetData>
    <row r="1" spans="1:3" x14ac:dyDescent="0.25">
      <c r="A1" s="1" t="s">
        <v>20</v>
      </c>
    </row>
    <row r="2" spans="1:3" x14ac:dyDescent="0.25">
      <c r="B2" s="14" t="s">
        <v>21</v>
      </c>
      <c r="C2" s="14" t="s">
        <v>22</v>
      </c>
    </row>
    <row r="3" spans="1:3" x14ac:dyDescent="0.25">
      <c r="B3" s="15" t="s">
        <v>23</v>
      </c>
      <c r="C3" s="15" t="s">
        <v>23</v>
      </c>
    </row>
    <row r="4" spans="1:3" x14ac:dyDescent="0.25">
      <c r="B4" s="2" t="s">
        <v>11</v>
      </c>
      <c r="C4" s="2" t="s">
        <v>15</v>
      </c>
    </row>
    <row r="5" spans="1:3" x14ac:dyDescent="0.25">
      <c r="B5" s="11" t="s">
        <v>12</v>
      </c>
      <c r="C5" s="11" t="s">
        <v>16</v>
      </c>
    </row>
    <row r="6" spans="1:3" x14ac:dyDescent="0.25">
      <c r="B6" s="2" t="s">
        <v>13</v>
      </c>
      <c r="C6" s="2" t="s">
        <v>17</v>
      </c>
    </row>
    <row r="7" spans="1:3" x14ac:dyDescent="0.25">
      <c r="B7" s="11" t="s">
        <v>13</v>
      </c>
      <c r="C7" s="11" t="s">
        <v>19</v>
      </c>
    </row>
    <row r="8" spans="1:3" x14ac:dyDescent="0.25">
      <c r="B8" s="2" t="s">
        <v>24</v>
      </c>
      <c r="C8" s="2" t="s">
        <v>25</v>
      </c>
    </row>
    <row r="9" spans="1:3" x14ac:dyDescent="0.25">
      <c r="B9" s="11" t="s">
        <v>26</v>
      </c>
      <c r="C9" s="11" t="s">
        <v>27</v>
      </c>
    </row>
    <row r="10" spans="1:3" x14ac:dyDescent="0.25">
      <c r="B10" s="2" t="s">
        <v>26</v>
      </c>
      <c r="C10" s="2" t="s">
        <v>28</v>
      </c>
    </row>
    <row r="11" spans="1:3" x14ac:dyDescent="0.25">
      <c r="B11" s="11" t="s">
        <v>26</v>
      </c>
      <c r="C11" s="11" t="s">
        <v>29</v>
      </c>
    </row>
    <row r="12" spans="1:3" x14ac:dyDescent="0.25">
      <c r="B12" s="2" t="s">
        <v>26</v>
      </c>
      <c r="C12" s="2" t="s">
        <v>30</v>
      </c>
    </row>
    <row r="13" spans="1:3" x14ac:dyDescent="0.25">
      <c r="B13" s="11" t="s">
        <v>26</v>
      </c>
      <c r="C13" s="11" t="s">
        <v>31</v>
      </c>
    </row>
    <row r="14" spans="1:3" x14ac:dyDescent="0.25">
      <c r="B14" s="2" t="s">
        <v>26</v>
      </c>
      <c r="C14" s="2" t="s">
        <v>32</v>
      </c>
    </row>
    <row r="15" spans="1:3" x14ac:dyDescent="0.25">
      <c r="B15" s="11" t="s">
        <v>26</v>
      </c>
      <c r="C15" s="11" t="s">
        <v>33</v>
      </c>
    </row>
    <row r="16" spans="1:3" x14ac:dyDescent="0.25">
      <c r="B16" s="2" t="s">
        <v>26</v>
      </c>
      <c r="C16" s="2" t="s">
        <v>34</v>
      </c>
    </row>
    <row r="17" spans="2:3" x14ac:dyDescent="0.25">
      <c r="B17" s="11" t="s">
        <v>26</v>
      </c>
      <c r="C17" s="11" t="s">
        <v>35</v>
      </c>
    </row>
    <row r="18" spans="2:3" x14ac:dyDescent="0.25">
      <c r="B18" s="2" t="s">
        <v>26</v>
      </c>
      <c r="C18" s="2" t="s">
        <v>36</v>
      </c>
    </row>
    <row r="19" spans="2:3" x14ac:dyDescent="0.25">
      <c r="B19" s="11" t="s">
        <v>26</v>
      </c>
      <c r="C19" s="11" t="s">
        <v>37</v>
      </c>
    </row>
    <row r="20" spans="2:3" x14ac:dyDescent="0.25">
      <c r="B20" s="2" t="s">
        <v>26</v>
      </c>
      <c r="C20" s="2" t="s">
        <v>38</v>
      </c>
    </row>
    <row r="21" spans="2:3" x14ac:dyDescent="0.25">
      <c r="B21" s="11" t="s">
        <v>26</v>
      </c>
      <c r="C21" s="11" t="s">
        <v>39</v>
      </c>
    </row>
    <row r="22" spans="2:3" x14ac:dyDescent="0.25">
      <c r="B22" s="2" t="s">
        <v>26</v>
      </c>
      <c r="C22" s="2" t="s">
        <v>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16"/>
  <sheetViews>
    <sheetView tabSelected="1" workbookViewId="0">
      <pane xSplit="1" ySplit="10" topLeftCell="B11" activePane="bottomRight" state="frozen"/>
      <selection pane="topRight"/>
      <selection pane="bottomLeft"/>
      <selection pane="bottomRight"/>
    </sheetView>
  </sheetViews>
  <sheetFormatPr defaultRowHeight="11.45" customHeight="1" x14ac:dyDescent="0.25"/>
  <cols>
    <col min="1" max="1" width="12" customWidth="1"/>
    <col min="2" max="2" width="10" customWidth="1"/>
    <col min="3" max="3" width="5" customWidth="1"/>
    <col min="4" max="4" width="10" customWidth="1"/>
    <col min="5" max="5" width="5" customWidth="1"/>
    <col min="6" max="6" width="10" customWidth="1"/>
    <col min="7" max="7" width="5" customWidth="1"/>
    <col min="8" max="8" width="10" customWidth="1"/>
    <col min="9" max="9" width="5" customWidth="1"/>
    <col min="10" max="10" width="10" customWidth="1"/>
    <col min="11" max="11" width="5" customWidth="1"/>
    <col min="12" max="12" width="10" customWidth="1"/>
    <col min="13" max="13" width="5" customWidth="1"/>
    <col min="14" max="14" width="10" customWidth="1"/>
    <col min="15" max="15" width="5" customWidth="1"/>
    <col min="16" max="16" width="10" customWidth="1"/>
    <col min="17" max="17" width="5" customWidth="1"/>
    <col min="18" max="18" width="10" customWidth="1"/>
    <col min="19" max="19" width="5" customWidth="1"/>
    <col min="20" max="20" width="10" customWidth="1"/>
    <col min="21" max="21" width="5" customWidth="1"/>
    <col min="22" max="22" width="10" customWidth="1"/>
    <col min="23" max="23" width="5" customWidth="1"/>
    <col min="24" max="24" width="10" customWidth="1"/>
    <col min="25" max="25" width="5" customWidth="1"/>
    <col min="26" max="26" width="10" customWidth="1"/>
    <col min="27" max="27" width="5" customWidth="1"/>
    <col min="28" max="28" width="10" customWidth="1"/>
    <col min="29" max="29" width="5" customWidth="1"/>
  </cols>
  <sheetData>
    <row r="1" spans="1:29" x14ac:dyDescent="0.25">
      <c r="A1" s="2" t="s">
        <v>41</v>
      </c>
    </row>
    <row r="2" spans="1:29" x14ac:dyDescent="0.25">
      <c r="A2" s="2" t="s">
        <v>42</v>
      </c>
      <c r="B2" s="1" t="s">
        <v>0</v>
      </c>
    </row>
    <row r="3" spans="1:29" x14ac:dyDescent="0.25">
      <c r="A3" s="2" t="s">
        <v>43</v>
      </c>
      <c r="B3" s="2" t="s">
        <v>6</v>
      </c>
    </row>
    <row r="4" spans="1:29" x14ac:dyDescent="0.25"/>
    <row r="5" spans="1:29" x14ac:dyDescent="0.25">
      <c r="A5" s="1" t="s">
        <v>11</v>
      </c>
      <c r="C5" s="2" t="s">
        <v>15</v>
      </c>
    </row>
    <row r="6" spans="1:29" x14ac:dyDescent="0.25">
      <c r="A6" s="1" t="s">
        <v>12</v>
      </c>
      <c r="C6" s="2" t="s">
        <v>16</v>
      </c>
    </row>
    <row r="7" spans="1:29" x14ac:dyDescent="0.25">
      <c r="A7" s="1" t="s">
        <v>13</v>
      </c>
      <c r="C7" s="2" t="s">
        <v>17</v>
      </c>
    </row>
    <row r="8" spans="1:29" x14ac:dyDescent="0.25"/>
    <row r="9" spans="1:29" x14ac:dyDescent="0.25">
      <c r="A9" s="4" t="s">
        <v>44</v>
      </c>
      <c r="B9" s="19" t="s">
        <v>27</v>
      </c>
      <c r="C9" s="19" t="s">
        <v>45</v>
      </c>
      <c r="D9" s="19" t="s">
        <v>28</v>
      </c>
      <c r="E9" s="19" t="s">
        <v>45</v>
      </c>
      <c r="F9" s="19" t="s">
        <v>29</v>
      </c>
      <c r="G9" s="19" t="s">
        <v>45</v>
      </c>
      <c r="H9" s="19" t="s">
        <v>30</v>
      </c>
      <c r="I9" s="19" t="s">
        <v>45</v>
      </c>
      <c r="J9" s="19" t="s">
        <v>31</v>
      </c>
      <c r="K9" s="19" t="s">
        <v>45</v>
      </c>
      <c r="L9" s="19" t="s">
        <v>32</v>
      </c>
      <c r="M9" s="19" t="s">
        <v>45</v>
      </c>
      <c r="N9" s="19" t="s">
        <v>33</v>
      </c>
      <c r="O9" s="19" t="s">
        <v>45</v>
      </c>
      <c r="P9" s="19" t="s">
        <v>34</v>
      </c>
      <c r="Q9" s="19" t="s">
        <v>45</v>
      </c>
      <c r="R9" s="19" t="s">
        <v>35</v>
      </c>
      <c r="S9" s="19" t="s">
        <v>45</v>
      </c>
      <c r="T9" s="19" t="s">
        <v>36</v>
      </c>
      <c r="U9" s="19" t="s">
        <v>45</v>
      </c>
      <c r="V9" s="19" t="s">
        <v>37</v>
      </c>
      <c r="W9" s="19" t="s">
        <v>45</v>
      </c>
      <c r="X9" s="19" t="s">
        <v>38</v>
      </c>
      <c r="Y9" s="19" t="s">
        <v>45</v>
      </c>
      <c r="Z9" s="19" t="s">
        <v>39</v>
      </c>
      <c r="AA9" s="19" t="s">
        <v>45</v>
      </c>
      <c r="AB9" s="19" t="s">
        <v>40</v>
      </c>
      <c r="AC9" s="19" t="s">
        <v>45</v>
      </c>
    </row>
    <row r="10" spans="1:29" x14ac:dyDescent="0.25">
      <c r="A10" s="5" t="s">
        <v>46</v>
      </c>
      <c r="B10" s="7" t="s">
        <v>45</v>
      </c>
      <c r="C10" s="7" t="s">
        <v>45</v>
      </c>
      <c r="D10" s="7" t="s">
        <v>45</v>
      </c>
      <c r="E10" s="7" t="s">
        <v>45</v>
      </c>
      <c r="F10" s="7" t="s">
        <v>45</v>
      </c>
      <c r="G10" s="7" t="s">
        <v>45</v>
      </c>
      <c r="H10" s="7" t="s">
        <v>45</v>
      </c>
      <c r="I10" s="7" t="s">
        <v>45</v>
      </c>
      <c r="J10" s="7" t="s">
        <v>45</v>
      </c>
      <c r="K10" s="7" t="s">
        <v>45</v>
      </c>
      <c r="L10" s="7" t="s">
        <v>45</v>
      </c>
      <c r="M10" s="7" t="s">
        <v>45</v>
      </c>
      <c r="N10" s="7" t="s">
        <v>45</v>
      </c>
      <c r="O10" s="7" t="s">
        <v>45</v>
      </c>
      <c r="P10" s="7" t="s">
        <v>45</v>
      </c>
      <c r="Q10" s="7" t="s">
        <v>45</v>
      </c>
      <c r="R10" s="7" t="s">
        <v>45</v>
      </c>
      <c r="S10" s="7" t="s">
        <v>45</v>
      </c>
      <c r="T10" s="7" t="s">
        <v>45</v>
      </c>
      <c r="U10" s="7" t="s">
        <v>45</v>
      </c>
      <c r="V10" s="7" t="s">
        <v>45</v>
      </c>
      <c r="W10" s="7" t="s">
        <v>45</v>
      </c>
      <c r="X10" s="7" t="s">
        <v>45</v>
      </c>
      <c r="Y10" s="7" t="s">
        <v>45</v>
      </c>
      <c r="Z10" s="7" t="s">
        <v>45</v>
      </c>
      <c r="AA10" s="7" t="s">
        <v>45</v>
      </c>
      <c r="AB10" s="7" t="s">
        <v>45</v>
      </c>
      <c r="AC10" s="7" t="s">
        <v>45</v>
      </c>
    </row>
    <row r="11" spans="1:29" x14ac:dyDescent="0.25">
      <c r="A11" s="6" t="s">
        <v>25</v>
      </c>
      <c r="B11" s="8" t="s">
        <v>47</v>
      </c>
      <c r="C11" s="8" t="s">
        <v>45</v>
      </c>
      <c r="D11" s="8" t="s">
        <v>47</v>
      </c>
      <c r="E11" s="8" t="s">
        <v>45</v>
      </c>
      <c r="F11" s="8" t="s">
        <v>47</v>
      </c>
      <c r="G11" s="8" t="s">
        <v>45</v>
      </c>
      <c r="H11" s="8">
        <v>2500265</v>
      </c>
      <c r="I11" s="8" t="s">
        <v>45</v>
      </c>
      <c r="J11" s="8">
        <v>2555443</v>
      </c>
      <c r="K11" s="8" t="s">
        <v>45</v>
      </c>
      <c r="L11" s="8">
        <v>2610000</v>
      </c>
      <c r="M11" s="8" t="s">
        <v>45</v>
      </c>
      <c r="N11" s="8">
        <v>2662910</v>
      </c>
      <c r="O11" s="8" t="s">
        <v>45</v>
      </c>
      <c r="P11" s="8">
        <v>2719396</v>
      </c>
      <c r="Q11" s="8" t="s">
        <v>45</v>
      </c>
      <c r="R11" s="8">
        <v>2751949</v>
      </c>
      <c r="S11" s="8" t="s">
        <v>45</v>
      </c>
      <c r="T11" s="8">
        <v>2801208</v>
      </c>
      <c r="U11" s="8" t="s">
        <v>45</v>
      </c>
      <c r="V11" s="8">
        <v>2934883</v>
      </c>
      <c r="W11" s="8" t="s">
        <v>45</v>
      </c>
      <c r="X11" s="8">
        <v>3003005</v>
      </c>
      <c r="Y11" s="8" t="s">
        <v>45</v>
      </c>
      <c r="Z11" s="8">
        <v>3018728</v>
      </c>
      <c r="AA11" s="8" t="s">
        <v>45</v>
      </c>
      <c r="AB11" s="8">
        <v>2886795</v>
      </c>
      <c r="AC11" s="8" t="s">
        <v>48</v>
      </c>
    </row>
    <row r="13" spans="1:29" x14ac:dyDescent="0.25">
      <c r="A13" s="1" t="s">
        <v>49</v>
      </c>
    </row>
    <row r="14" spans="1:29" x14ac:dyDescent="0.25">
      <c r="A14" s="1" t="s">
        <v>47</v>
      </c>
      <c r="B14" s="2" t="s">
        <v>50</v>
      </c>
    </row>
    <row r="15" spans="1:29" x14ac:dyDescent="0.25">
      <c r="A15" s="1" t="s">
        <v>51</v>
      </c>
    </row>
    <row r="16" spans="1:29" x14ac:dyDescent="0.25">
      <c r="A16" s="1" t="s">
        <v>48</v>
      </c>
      <c r="B16" s="2" t="s">
        <v>52</v>
      </c>
    </row>
  </sheetData>
  <mergeCells count="14">
    <mergeCell ref="B9:C9"/>
    <mergeCell ref="D9:E9"/>
    <mergeCell ref="F9:G9"/>
    <mergeCell ref="H9:I9"/>
    <mergeCell ref="J9:K9"/>
    <mergeCell ref="V9:W9"/>
    <mergeCell ref="X9:Y9"/>
    <mergeCell ref="Z9:AA9"/>
    <mergeCell ref="AB9:AC9"/>
    <mergeCell ref="L9:M9"/>
    <mergeCell ref="N9:O9"/>
    <mergeCell ref="P9:Q9"/>
    <mergeCell ref="R9:S9"/>
    <mergeCell ref="T9:U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C16"/>
  <sheetViews>
    <sheetView workbookViewId="0">
      <pane xSplit="1" ySplit="10" topLeftCell="B11" activePane="bottomRight" state="frozen"/>
      <selection pane="topRight"/>
      <selection pane="bottomLeft"/>
      <selection pane="bottomRight" activeCell="E13" sqref="E13"/>
    </sheetView>
  </sheetViews>
  <sheetFormatPr defaultRowHeight="11.45" customHeight="1" outlineLevelRow="1" x14ac:dyDescent="0.25"/>
  <cols>
    <col min="1" max="1" width="12" customWidth="1"/>
    <col min="2" max="2" width="10" customWidth="1"/>
    <col min="3" max="3" width="5" customWidth="1"/>
    <col min="4" max="4" width="10" customWidth="1"/>
    <col min="5" max="5" width="5" customWidth="1"/>
    <col min="6" max="6" width="10" customWidth="1"/>
    <col min="7" max="7" width="5" customWidth="1"/>
    <col min="8" max="8" width="10" customWidth="1"/>
    <col min="9" max="9" width="5" customWidth="1"/>
    <col min="10" max="10" width="10" customWidth="1"/>
    <col min="11" max="11" width="5" customWidth="1"/>
    <col min="12" max="12" width="10" customWidth="1"/>
    <col min="13" max="13" width="5" customWidth="1"/>
    <col min="14" max="14" width="10" customWidth="1"/>
    <col min="15" max="15" width="5" customWidth="1"/>
    <col min="16" max="16" width="10" customWidth="1"/>
    <col min="17" max="17" width="5" customWidth="1"/>
    <col min="18" max="18" width="10" customWidth="1"/>
    <col min="19" max="19" width="5" customWidth="1"/>
    <col min="20" max="20" width="10" customWidth="1"/>
    <col min="21" max="21" width="5" customWidth="1"/>
    <col min="22" max="22" width="10" customWidth="1"/>
    <col min="23" max="23" width="5" customWidth="1"/>
    <col min="24" max="24" width="10" customWidth="1"/>
    <col min="25" max="25" width="5" customWidth="1"/>
    <col min="26" max="26" width="10" customWidth="1"/>
    <col min="27" max="27" width="5" customWidth="1"/>
    <col min="28" max="28" width="10" customWidth="1"/>
    <col min="29" max="29" width="5" customWidth="1"/>
  </cols>
  <sheetData>
    <row r="1" spans="1:29" ht="15" x14ac:dyDescent="0.25">
      <c r="A1" s="2" t="s">
        <v>41</v>
      </c>
    </row>
    <row r="2" spans="1:29" ht="15" x14ac:dyDescent="0.25">
      <c r="A2" s="2" t="s">
        <v>42</v>
      </c>
      <c r="B2" s="1" t="s">
        <v>0</v>
      </c>
    </row>
    <row r="3" spans="1:29" ht="15" x14ac:dyDescent="0.25">
      <c r="A3" s="2" t="s">
        <v>43</v>
      </c>
      <c r="B3" s="2" t="s">
        <v>6</v>
      </c>
    </row>
    <row r="4" spans="1:29" ht="15" x14ac:dyDescent="0.25"/>
    <row r="5" spans="1:29" ht="15" x14ac:dyDescent="0.25">
      <c r="A5" s="1" t="s">
        <v>11</v>
      </c>
      <c r="C5" s="2" t="s">
        <v>15</v>
      </c>
    </row>
    <row r="6" spans="1:29" ht="15" x14ac:dyDescent="0.25">
      <c r="A6" s="1" t="s">
        <v>12</v>
      </c>
      <c r="C6" s="2" t="s">
        <v>16</v>
      </c>
    </row>
    <row r="7" spans="1:29" ht="15" x14ac:dyDescent="0.25">
      <c r="A7" s="1" t="s">
        <v>13</v>
      </c>
      <c r="C7" s="2" t="s">
        <v>19</v>
      </c>
    </row>
    <row r="8" spans="1:29" ht="15" x14ac:dyDescent="0.25"/>
    <row r="9" spans="1:29" ht="15" outlineLevel="1" x14ac:dyDescent="0.25">
      <c r="A9" s="4" t="s">
        <v>44</v>
      </c>
      <c r="B9" s="19" t="s">
        <v>27</v>
      </c>
      <c r="C9" s="19" t="s">
        <v>45</v>
      </c>
      <c r="D9" s="19" t="s">
        <v>28</v>
      </c>
      <c r="E9" s="19" t="s">
        <v>45</v>
      </c>
      <c r="F9" s="3">
        <v>2012</v>
      </c>
      <c r="G9" s="3" t="s">
        <v>45</v>
      </c>
      <c r="H9" s="20" t="s">
        <v>30</v>
      </c>
      <c r="I9" s="21" t="s">
        <v>45</v>
      </c>
      <c r="J9" s="20" t="s">
        <v>31</v>
      </c>
      <c r="K9" s="21" t="s">
        <v>45</v>
      </c>
      <c r="L9" s="20" t="s">
        <v>32</v>
      </c>
      <c r="M9" s="21" t="s">
        <v>45</v>
      </c>
      <c r="N9" s="20" t="s">
        <v>33</v>
      </c>
      <c r="O9" s="21" t="s">
        <v>45</v>
      </c>
      <c r="P9" s="20" t="s">
        <v>34</v>
      </c>
      <c r="Q9" s="21" t="s">
        <v>45</v>
      </c>
      <c r="R9" s="20" t="s">
        <v>35</v>
      </c>
      <c r="S9" s="21" t="s">
        <v>45</v>
      </c>
      <c r="T9" s="3" t="s">
        <v>36</v>
      </c>
      <c r="U9" s="3" t="s">
        <v>45</v>
      </c>
      <c r="V9" s="20" t="s">
        <v>37</v>
      </c>
      <c r="W9" s="21" t="s">
        <v>45</v>
      </c>
      <c r="X9" s="20" t="s">
        <v>38</v>
      </c>
      <c r="Y9" s="21" t="s">
        <v>45</v>
      </c>
      <c r="Z9" s="20" t="s">
        <v>39</v>
      </c>
      <c r="AA9" s="21" t="s">
        <v>45</v>
      </c>
      <c r="AB9" s="20" t="s">
        <v>40</v>
      </c>
      <c r="AC9" s="21" t="s">
        <v>45</v>
      </c>
    </row>
    <row r="10" spans="1:29" ht="15" outlineLevel="1" x14ac:dyDescent="0.25">
      <c r="A10" s="5" t="s">
        <v>46</v>
      </c>
      <c r="B10" s="7" t="s">
        <v>45</v>
      </c>
      <c r="C10" s="7" t="s">
        <v>45</v>
      </c>
      <c r="D10" s="7" t="s">
        <v>45</v>
      </c>
      <c r="E10" s="7" t="s">
        <v>45</v>
      </c>
      <c r="F10" s="7" t="s">
        <v>45</v>
      </c>
      <c r="G10" s="7" t="s">
        <v>45</v>
      </c>
      <c r="H10" s="7" t="s">
        <v>45</v>
      </c>
      <c r="I10" s="7" t="s">
        <v>45</v>
      </c>
      <c r="J10" s="7" t="s">
        <v>45</v>
      </c>
      <c r="K10" s="7" t="s">
        <v>45</v>
      </c>
      <c r="L10" s="7" t="s">
        <v>45</v>
      </c>
      <c r="M10" s="7" t="s">
        <v>45</v>
      </c>
      <c r="N10" s="7" t="s">
        <v>45</v>
      </c>
      <c r="O10" s="7" t="s">
        <v>45</v>
      </c>
      <c r="P10" s="7" t="s">
        <v>45</v>
      </c>
      <c r="Q10" s="7" t="s">
        <v>45</v>
      </c>
      <c r="R10" s="7" t="s">
        <v>45</v>
      </c>
      <c r="S10" s="7" t="s">
        <v>45</v>
      </c>
      <c r="T10" s="7" t="s">
        <v>45</v>
      </c>
      <c r="U10" s="7" t="s">
        <v>45</v>
      </c>
      <c r="V10" s="7" t="s">
        <v>45</v>
      </c>
      <c r="W10" s="7" t="s">
        <v>45</v>
      </c>
      <c r="X10" s="7" t="s">
        <v>45</v>
      </c>
      <c r="Y10" s="7" t="s">
        <v>45</v>
      </c>
      <c r="Z10" s="7" t="s">
        <v>45</v>
      </c>
      <c r="AA10" s="7" t="s">
        <v>45</v>
      </c>
      <c r="AB10" s="7" t="s">
        <v>45</v>
      </c>
      <c r="AC10" s="7" t="s">
        <v>45</v>
      </c>
    </row>
    <row r="11" spans="1:29" ht="15" outlineLevel="1" x14ac:dyDescent="0.25">
      <c r="A11" s="6" t="s">
        <v>25</v>
      </c>
      <c r="B11" s="8" t="s">
        <v>47</v>
      </c>
      <c r="C11" s="8" t="s">
        <v>45</v>
      </c>
      <c r="D11" s="8" t="s">
        <v>47</v>
      </c>
      <c r="E11" s="8" t="s">
        <v>45</v>
      </c>
      <c r="F11" s="8" t="s">
        <v>47</v>
      </c>
      <c r="G11" s="8" t="s">
        <v>45</v>
      </c>
      <c r="H11" s="8">
        <v>18000</v>
      </c>
      <c r="I11" s="8" t="s">
        <v>45</v>
      </c>
      <c r="J11" s="8">
        <v>39000</v>
      </c>
      <c r="K11" s="8" t="s">
        <v>45</v>
      </c>
      <c r="L11" s="8">
        <v>69000</v>
      </c>
      <c r="M11" s="8" t="s">
        <v>45</v>
      </c>
      <c r="N11" s="8">
        <v>97532</v>
      </c>
      <c r="O11" s="8" t="s">
        <v>45</v>
      </c>
      <c r="P11" s="8">
        <v>138983</v>
      </c>
      <c r="Q11" s="8" t="s">
        <v>45</v>
      </c>
      <c r="R11" s="8">
        <v>195348</v>
      </c>
      <c r="S11" s="8" t="s">
        <v>45</v>
      </c>
      <c r="T11" s="8">
        <v>260689</v>
      </c>
      <c r="U11" s="8" t="s">
        <v>45</v>
      </c>
      <c r="V11" s="8">
        <v>343707</v>
      </c>
      <c r="W11" s="8" t="s">
        <v>45</v>
      </c>
      <c r="X11" s="8">
        <v>465410</v>
      </c>
      <c r="Y11" s="8" t="s">
        <v>45</v>
      </c>
      <c r="Z11" s="8">
        <v>607516</v>
      </c>
      <c r="AA11" s="8" t="s">
        <v>45</v>
      </c>
      <c r="AB11" s="8">
        <v>689169</v>
      </c>
      <c r="AC11" s="8" t="s">
        <v>48</v>
      </c>
    </row>
    <row r="12" spans="1:29" ht="11.45" customHeight="1" outlineLevel="1" x14ac:dyDescent="0.25">
      <c r="E12" t="s">
        <v>53</v>
      </c>
      <c r="F12" s="16">
        <f>H12/2</f>
        <v>3.5996184404453128E-3</v>
      </c>
      <c r="H12" s="16">
        <f>H11/'Sheet 1'!H11</f>
        <v>7.1992368808906256E-3</v>
      </c>
      <c r="J12" s="16">
        <f>J11/'Sheet 1'!J11</f>
        <v>1.5261541736599094E-2</v>
      </c>
      <c r="L12" s="16">
        <f>L11/'Sheet 1'!L11</f>
        <v>2.6436781609195402E-2</v>
      </c>
      <c r="N12" s="16">
        <f>N11/'Sheet 1'!N11</f>
        <v>3.6626097014168711E-2</v>
      </c>
      <c r="P12" s="16">
        <f>P11/'Sheet 1'!P11</f>
        <v>5.1108040167743132E-2</v>
      </c>
      <c r="R12" s="16">
        <f>R11/'Sheet 1'!R11</f>
        <v>7.0985327126338454E-2</v>
      </c>
      <c r="T12" s="16">
        <f>T11/'Sheet 1'!T11</f>
        <v>9.3063064220864716E-2</v>
      </c>
      <c r="V12" s="16">
        <f>V11/'Sheet 1'!V11</f>
        <v>0.11711097171505644</v>
      </c>
      <c r="X12" s="16">
        <f>X11/'Sheet 1'!X11</f>
        <v>0.15498142693735109</v>
      </c>
      <c r="Z12" s="16">
        <f>Z11/'Sheet 1'!Z11</f>
        <v>0.201249002891284</v>
      </c>
      <c r="AB12" s="16">
        <f>AB11/'Sheet 1'!AB11</f>
        <v>0.23873153445256765</v>
      </c>
    </row>
    <row r="13" spans="1:29" ht="15" outlineLevel="1" x14ac:dyDescent="0.25">
      <c r="A13" s="1" t="s">
        <v>49</v>
      </c>
      <c r="E13" t="s">
        <v>54</v>
      </c>
      <c r="F13" s="16">
        <v>0.03</v>
      </c>
      <c r="H13" s="16">
        <v>0.06</v>
      </c>
      <c r="J13" s="16">
        <v>0.14000000000000001</v>
      </c>
      <c r="L13" s="16">
        <v>0.17</v>
      </c>
      <c r="N13" s="16">
        <v>0.15</v>
      </c>
      <c r="P13" s="16">
        <v>0.21</v>
      </c>
      <c r="R13" s="16">
        <v>0.31</v>
      </c>
      <c r="T13" s="16">
        <v>0.43</v>
      </c>
      <c r="V13" s="16">
        <v>0.54</v>
      </c>
      <c r="X13" s="16">
        <v>0.64</v>
      </c>
      <c r="Z13" s="16">
        <v>0.8</v>
      </c>
      <c r="AB13" s="16">
        <v>0.85</v>
      </c>
    </row>
    <row r="14" spans="1:29" ht="15" x14ac:dyDescent="0.25">
      <c r="A14" s="1" t="s">
        <v>47</v>
      </c>
      <c r="B14" s="2" t="s">
        <v>50</v>
      </c>
    </row>
    <row r="15" spans="1:29" ht="15" x14ac:dyDescent="0.25">
      <c r="A15" s="1" t="s">
        <v>51</v>
      </c>
    </row>
    <row r="16" spans="1:29" ht="15" x14ac:dyDescent="0.25">
      <c r="A16" s="1" t="s">
        <v>48</v>
      </c>
      <c r="B16" s="2" t="s">
        <v>52</v>
      </c>
    </row>
  </sheetData>
  <mergeCells count="12">
    <mergeCell ref="B9:C9"/>
    <mergeCell ref="D9:E9"/>
    <mergeCell ref="H9:I9"/>
    <mergeCell ref="J9:K9"/>
    <mergeCell ref="V9:W9"/>
    <mergeCell ref="X9:Y9"/>
    <mergeCell ref="Z9:AA9"/>
    <mergeCell ref="AB9:AC9"/>
    <mergeCell ref="L9:M9"/>
    <mergeCell ref="N9:O9"/>
    <mergeCell ref="P9:Q9"/>
    <mergeCell ref="R9:S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Structure</vt:lpstr>
      <vt:lpstr>Sheet 1</vt:lpstr>
      <vt:lpstr>Sheet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Frederik Skou Fertin</cp:lastModifiedBy>
  <dcterms:created xsi:type="dcterms:W3CDTF">2024-08-21T12:44:32Z</dcterms:created>
  <dcterms:modified xsi:type="dcterms:W3CDTF">2025-03-10T10:22:40Z</dcterms:modified>
</cp:coreProperties>
</file>