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Hydrogen demand model/Carmen's work/"/>
    </mc:Choice>
  </mc:AlternateContent>
  <xr:revisionPtr revIDLastSave="1" documentId="13_ncr:1_{95534620-86C1-4585-A35C-AEE0CB380C9C}" xr6:coauthVersionLast="47" xr6:coauthVersionMax="47" xr10:uidLastSave="{F85982C5-6F82-4C8D-93CD-7CF4DCB281DA}"/>
  <bookViews>
    <workbookView xWindow="-110" yWindow="-110" windowWidth="19420" windowHeight="10300" activeTab="2" xr2:uid="{00000000-000D-0000-FFFF-FFFF00000000}"/>
  </bookViews>
  <sheets>
    <sheet name="Summary" sheetId="1" r:id="rId1"/>
    <sheet name="Structure" sheetId="2" r:id="rId2"/>
    <sheet name="Sheet 1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35" i="3"/>
  <c r="B36" i="3"/>
  <c r="B37" i="3"/>
  <c r="B38" i="3"/>
  <c r="B39" i="3"/>
  <c r="B34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32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1" i="3"/>
  <c r="AD30" i="3"/>
  <c r="AE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0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7" i="3"/>
  <c r="U28" i="3"/>
  <c r="V28" i="3"/>
  <c r="W28" i="3"/>
  <c r="X28" i="3"/>
  <c r="Y28" i="3"/>
  <c r="Z28" i="3"/>
  <c r="AA28" i="3"/>
  <c r="AB28" i="3"/>
  <c r="AC28" i="3"/>
  <c r="AD28" i="3"/>
  <c r="AE28" i="3"/>
  <c r="U29" i="3"/>
  <c r="V29" i="3"/>
  <c r="W29" i="3"/>
  <c r="X29" i="3"/>
  <c r="Y29" i="3"/>
  <c r="Z29" i="3"/>
  <c r="AA29" i="3"/>
  <c r="AB29" i="3"/>
  <c r="AC29" i="3"/>
  <c r="AD29" i="3"/>
  <c r="AE29" i="3"/>
  <c r="V27" i="3"/>
  <c r="W27" i="3"/>
  <c r="X27" i="3"/>
  <c r="Y27" i="3"/>
  <c r="Z27" i="3"/>
  <c r="AA27" i="3"/>
  <c r="AB27" i="3"/>
  <c r="AC27" i="3"/>
  <c r="AD27" i="3"/>
  <c r="AE27" i="3"/>
  <c r="U27" i="3"/>
</calcChain>
</file>

<file path=xl/sharedStrings.xml><?xml version="1.0" encoding="utf-8"?>
<sst xmlns="http://schemas.openxmlformats.org/spreadsheetml/2006/main" count="248" uniqueCount="96">
  <si>
    <t>Greenhouse gas emissions by source sector (source: EEA) [ENV_AIR_GGE__custom_2795773]</t>
  </si>
  <si>
    <t>Open product page</t>
  </si>
  <si>
    <t>Open in Data Browser</t>
  </si>
  <si>
    <t xml:space="preserve">Description: </t>
  </si>
  <si>
    <t>-</t>
  </si>
  <si>
    <t xml:space="preserve">Last update of data: </t>
  </si>
  <si>
    <t>17/08/2021 23:00</t>
  </si>
  <si>
    <t xml:space="preserve">Last change of data structure: </t>
  </si>
  <si>
    <t>Institutional source(s)</t>
  </si>
  <si>
    <t>European Environment Agency (EEA)</t>
  </si>
  <si>
    <t>Contents</t>
  </si>
  <si>
    <t>Time frequency</t>
  </si>
  <si>
    <t>Unit of measure</t>
  </si>
  <si>
    <t>Air pollutants and greenhouse gases</t>
  </si>
  <si>
    <t>Geopolitical entity (reporting)</t>
  </si>
  <si>
    <t>Sheet 1</t>
  </si>
  <si>
    <t>Annual</t>
  </si>
  <si>
    <t>Million tonnes</t>
  </si>
  <si>
    <t>Greenhouse gases (CO2, N2O in CO2 equivalent, CH4 in CO2 equivalent, HFC in CO2 equivalent, PFC in CO2 equivalent, SF6 in CO2 equivalent, NF3 in CO2 equivalent)</t>
  </si>
  <si>
    <t>European Union - 27 countries (from 2020)</t>
  </si>
  <si>
    <t>Structure</t>
  </si>
  <si>
    <t>Dimension</t>
  </si>
  <si>
    <t>Position</t>
  </si>
  <si>
    <t>Label</t>
  </si>
  <si>
    <t>Source sectors for greenhouse gas emissions (Common reporting format, UNFCCC)</t>
  </si>
  <si>
    <t>Fuel combustion in transport</t>
  </si>
  <si>
    <t>Fuel combustion in domestic aviation</t>
  </si>
  <si>
    <t>Fuel combustion in road transport</t>
  </si>
  <si>
    <t>Fuel combustion in cars</t>
  </si>
  <si>
    <t>Fuel combustion in light duty trucks</t>
  </si>
  <si>
    <t>Fuel combustion in heavy duty trucks and buses</t>
  </si>
  <si>
    <t>Fuel combustion in motorcycles</t>
  </si>
  <si>
    <t>Fuel combustion in other road transportation</t>
  </si>
  <si>
    <t>Fuel combustion in railways</t>
  </si>
  <si>
    <t>Fuel combustion in domestic navigation</t>
  </si>
  <si>
    <t>Fuel combustion in other transport</t>
  </si>
  <si>
    <t>International bunkers (memo item)</t>
  </si>
  <si>
    <t>International aviation (memo item)</t>
  </si>
  <si>
    <t>International navigation (memo item)</t>
  </si>
  <si>
    <t>Time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</si>
  <si>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</si>
  <si>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</si>
  <si>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</si>
  <si>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</si>
  <si>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</si>
  <si>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</si>
  <si>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</si>
  <si>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</si>
  <si>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</si>
  <si>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</si>
  <si>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</si>
  <si>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</si>
  <si>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</si>
  <si>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</si>
  <si>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</si>
  <si>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</si>
  <si>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</si>
  <si>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</si>
  <si>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</si>
  <si>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</si>
  <si>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</si>
  <si>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</si>
  <si>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</si>
  <si>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</si>
  <si>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</si>
  <si>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</si>
  <si>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</si>
  <si>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</si>
  <si>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</si>
  <si>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</si>
  <si>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</si>
  <si>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</si>
  <si>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</si>
  <si>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</si>
  <si>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</si>
  <si>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25/05/2022 16:39:21 from [ESTAT]</t>
  </si>
  <si>
    <t xml:space="preserve">Dataset: </t>
  </si>
  <si>
    <t xml:space="preserve">Last updated: </t>
  </si>
  <si>
    <t>TIME</t>
  </si>
  <si>
    <t>SRC_CRF (Labels)</t>
  </si>
  <si>
    <t/>
  </si>
  <si>
    <t>Fuel combustion in transport* (national)</t>
  </si>
  <si>
    <t>Transport (national)</t>
  </si>
  <si>
    <t>Domestic aviation</t>
  </si>
  <si>
    <t>Road transport</t>
  </si>
  <si>
    <t>Railways</t>
  </si>
  <si>
    <t>Domestic navigation</t>
  </si>
  <si>
    <t>Other tranport</t>
  </si>
  <si>
    <t>Cars</t>
  </si>
  <si>
    <t>Light duty</t>
  </si>
  <si>
    <t>Heavy duty and buses</t>
  </si>
  <si>
    <t>Motorcycles</t>
  </si>
  <si>
    <t>Others</t>
  </si>
  <si>
    <t>Year</t>
  </si>
  <si>
    <t>emissions (%)</t>
  </si>
  <si>
    <t xml:space="preserve"> emissions (million tonnes GHG)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</si>
</sst>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0000000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9"/>
      <color indexed="8"/>
      <name val="Calibri"/>
      <family val="2"/>
      <scheme val="minor"/>
    </font>
    <font>
      <b/>
      <sz val="9"/>
      <name val="Arial"/>
      <family val="2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thin">
        <color rgb="FFB0B0B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6" fillId="0" borderId="0" xfId="0" applyNumberFormat="1" applyFont="1"/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Hoja1!$C$5:$C$33</c:f>
              <c:numCache>
                <c:formatCode>0.00</c:formatCode>
                <c:ptCount val="29"/>
                <c:pt idx="0">
                  <c:v>63.202425590120903</c:v>
                </c:pt>
                <c:pt idx="1">
                  <c:v>63.096068108682211</c:v>
                </c:pt>
                <c:pt idx="2">
                  <c:v>62.748848680291182</c:v>
                </c:pt>
                <c:pt idx="3">
                  <c:v>62.874939351392889</c:v>
                </c:pt>
                <c:pt idx="4">
                  <c:v>62.773435147219246</c:v>
                </c:pt>
                <c:pt idx="5">
                  <c:v>62.994213030646726</c:v>
                </c:pt>
                <c:pt idx="6">
                  <c:v>62.626369622183745</c:v>
                </c:pt>
                <c:pt idx="7">
                  <c:v>62.424781268579935</c:v>
                </c:pt>
                <c:pt idx="8">
                  <c:v>62.073830599930972</c:v>
                </c:pt>
                <c:pt idx="9">
                  <c:v>62.0246611549954</c:v>
                </c:pt>
                <c:pt idx="10">
                  <c:v>61.4040953507212</c:v>
                </c:pt>
                <c:pt idx="11">
                  <c:v>61.100008758533122</c:v>
                </c:pt>
                <c:pt idx="12">
                  <c:v>61.356041405051144</c:v>
                </c:pt>
                <c:pt idx="13">
                  <c:v>61.151474432730559</c:v>
                </c:pt>
                <c:pt idx="14">
                  <c:v>60.516644353404381</c:v>
                </c:pt>
                <c:pt idx="15">
                  <c:v>59.897580591104102</c:v>
                </c:pt>
                <c:pt idx="16">
                  <c:v>59.362695773595661</c:v>
                </c:pt>
                <c:pt idx="17">
                  <c:v>59.237227800509572</c:v>
                </c:pt>
                <c:pt idx="18">
                  <c:v>59.781661209265934</c:v>
                </c:pt>
                <c:pt idx="19">
                  <c:v>60.683000476396799</c:v>
                </c:pt>
                <c:pt idx="20">
                  <c:v>60.370617099529511</c:v>
                </c:pt>
                <c:pt idx="21">
                  <c:v>60.11341860450348</c:v>
                </c:pt>
                <c:pt idx="22">
                  <c:v>60.22707922794681</c:v>
                </c:pt>
                <c:pt idx="23">
                  <c:v>60.79443879698335</c:v>
                </c:pt>
                <c:pt idx="24">
                  <c:v>61.411716320736318</c:v>
                </c:pt>
                <c:pt idx="25">
                  <c:v>61.344987407204755</c:v>
                </c:pt>
                <c:pt idx="26">
                  <c:v>61.362902543035489</c:v>
                </c:pt>
                <c:pt idx="27">
                  <c:v>61.209153413413276</c:v>
                </c:pt>
                <c:pt idx="28">
                  <c:v>60.622200392275026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2-445B-A2B1-390DD15AD3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Hoja1!$D$5:$D$33</c:f>
              <c:numCache>
                <c:formatCode>0.00</c:formatCode>
                <c:ptCount val="29"/>
                <c:pt idx="0">
                  <c:v>8.6602613693489889</c:v>
                </c:pt>
                <c:pt idx="1">
                  <c:v>8.7235923536603455</c:v>
                </c:pt>
                <c:pt idx="2">
                  <c:v>8.6362845508117321</c:v>
                </c:pt>
                <c:pt idx="3">
                  <c:v>8.9691006079454869</c:v>
                </c:pt>
                <c:pt idx="4">
                  <c:v>9.1818063078147922</c:v>
                </c:pt>
                <c:pt idx="5">
                  <c:v>9.1688510295611678</c:v>
                </c:pt>
                <c:pt idx="6">
                  <c:v>9.4237272284181444</c:v>
                </c:pt>
                <c:pt idx="7">
                  <c:v>9.630953609829227</c:v>
                </c:pt>
                <c:pt idx="8">
                  <c:v>9.8431105242230874</c:v>
                </c:pt>
                <c:pt idx="9">
                  <c:v>9.916873446120638</c:v>
                </c:pt>
                <c:pt idx="10">
                  <c:v>10.411976673756337</c:v>
                </c:pt>
                <c:pt idx="11">
                  <c:v>10.612642263325711</c:v>
                </c:pt>
                <c:pt idx="12">
                  <c:v>10.596960986980726</c:v>
                </c:pt>
                <c:pt idx="13">
                  <c:v>10.90386083122068</c:v>
                </c:pt>
                <c:pt idx="14">
                  <c:v>11.13653926716375</c:v>
                </c:pt>
                <c:pt idx="15">
                  <c:v>11.485822561277338</c:v>
                </c:pt>
                <c:pt idx="16">
                  <c:v>11.74747525721102</c:v>
                </c:pt>
                <c:pt idx="17">
                  <c:v>12.067287610175418</c:v>
                </c:pt>
                <c:pt idx="18">
                  <c:v>11.970301829444484</c:v>
                </c:pt>
                <c:pt idx="19">
                  <c:v>11.89465508545357</c:v>
                </c:pt>
                <c:pt idx="20">
                  <c:v>11.751011181584024</c:v>
                </c:pt>
                <c:pt idx="21">
                  <c:v>11.797013211001461</c:v>
                </c:pt>
                <c:pt idx="22">
                  <c:v>11.435284821167645</c:v>
                </c:pt>
                <c:pt idx="23">
                  <c:v>10.984483634715779</c:v>
                </c:pt>
                <c:pt idx="24">
                  <c:v>10.846681211060609</c:v>
                </c:pt>
                <c:pt idx="25">
                  <c:v>10.78546075641847</c:v>
                </c:pt>
                <c:pt idx="26">
                  <c:v>10.709285448922884</c:v>
                </c:pt>
                <c:pt idx="27">
                  <c:v>10.708341288568704</c:v>
                </c:pt>
                <c:pt idx="28">
                  <c:v>11.068025346817723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2-445B-A2B1-390DD15AD37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Hoja1!$E$5:$E$33</c:f>
              <c:numCache>
                <c:formatCode>0.00</c:formatCode>
                <c:ptCount val="29"/>
                <c:pt idx="0">
                  <c:v>26.769774941132031</c:v>
                </c:pt>
                <c:pt idx="1">
                  <c:v>26.854007901982207</c:v>
                </c:pt>
                <c:pt idx="2">
                  <c:v>27.203321976506729</c:v>
                </c:pt>
                <c:pt idx="3">
                  <c:v>26.769979946774487</c:v>
                </c:pt>
                <c:pt idx="4">
                  <c:v>26.662261981409362</c:v>
                </c:pt>
                <c:pt idx="5">
                  <c:v>26.366782836201551</c:v>
                </c:pt>
                <c:pt idx="6">
                  <c:v>26.501471373767789</c:v>
                </c:pt>
                <c:pt idx="7">
                  <c:v>26.482661584692302</c:v>
                </c:pt>
                <c:pt idx="8">
                  <c:v>26.597191290728833</c:v>
                </c:pt>
                <c:pt idx="9">
                  <c:v>26.603918712773666</c:v>
                </c:pt>
                <c:pt idx="10">
                  <c:v>26.780717121463439</c:v>
                </c:pt>
                <c:pt idx="11">
                  <c:v>26.868794745646646</c:v>
                </c:pt>
                <c:pt idx="12">
                  <c:v>26.616770960251866</c:v>
                </c:pt>
                <c:pt idx="13">
                  <c:v>26.505680184320802</c:v>
                </c:pt>
                <c:pt idx="14">
                  <c:v>26.946939089005252</c:v>
                </c:pt>
                <c:pt idx="15">
                  <c:v>27.291422934560885</c:v>
                </c:pt>
                <c:pt idx="16">
                  <c:v>27.6068635070136</c:v>
                </c:pt>
                <c:pt idx="17">
                  <c:v>27.426016242875313</c:v>
                </c:pt>
                <c:pt idx="18">
                  <c:v>26.903899628348405</c:v>
                </c:pt>
                <c:pt idx="19">
                  <c:v>26.080026172341842</c:v>
                </c:pt>
                <c:pt idx="20">
                  <c:v>26.533846018494334</c:v>
                </c:pt>
                <c:pt idx="21">
                  <c:v>26.732926271883713</c:v>
                </c:pt>
                <c:pt idx="22">
                  <c:v>26.946160661132819</c:v>
                </c:pt>
                <c:pt idx="23">
                  <c:v>26.851269653423682</c:v>
                </c:pt>
                <c:pt idx="24">
                  <c:v>26.372418574355518</c:v>
                </c:pt>
                <c:pt idx="25">
                  <c:v>26.544890459373683</c:v>
                </c:pt>
                <c:pt idx="26">
                  <c:v>26.624317355247339</c:v>
                </c:pt>
                <c:pt idx="27">
                  <c:v>26.822213914635313</c:v>
                </c:pt>
                <c:pt idx="28">
                  <c:v>27.068449863870743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2-445B-A2B1-390DD15AD37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Hoja1!$F$5:$F$33</c:f>
              <c:numCache>
                <c:formatCode>0.00</c:formatCode>
                <c:ptCount val="29"/>
                <c:pt idx="0">
                  <c:v>1.2943849975267592</c:v>
                </c:pt>
                <c:pt idx="1">
                  <c:v>1.2768606326883052</c:v>
                </c:pt>
                <c:pt idx="2">
                  <c:v>1.3170565637847864</c:v>
                </c:pt>
                <c:pt idx="3">
                  <c:v>1.3519671366874459</c:v>
                </c:pt>
                <c:pt idx="4">
                  <c:v>1.3478934221434371</c:v>
                </c:pt>
                <c:pt idx="5">
                  <c:v>1.4337031123327466</c:v>
                </c:pt>
                <c:pt idx="6">
                  <c:v>1.4192381085985708</c:v>
                </c:pt>
                <c:pt idx="7">
                  <c:v>1.4282568725552758</c:v>
                </c:pt>
                <c:pt idx="8">
                  <c:v>1.4594027846726845</c:v>
                </c:pt>
                <c:pt idx="9">
                  <c:v>1.4327218055491147</c:v>
                </c:pt>
                <c:pt idx="10">
                  <c:v>1.3807878999357468</c:v>
                </c:pt>
                <c:pt idx="11">
                  <c:v>1.3760740999465311</c:v>
                </c:pt>
                <c:pt idx="12">
                  <c:v>1.4003418062537156</c:v>
                </c:pt>
                <c:pt idx="13">
                  <c:v>1.4137225870361809</c:v>
                </c:pt>
                <c:pt idx="14">
                  <c:v>1.3757211618966219</c:v>
                </c:pt>
                <c:pt idx="15">
                  <c:v>1.3016226828973716</c:v>
                </c:pt>
                <c:pt idx="16">
                  <c:v>1.2634153677893687</c:v>
                </c:pt>
                <c:pt idx="17">
                  <c:v>1.2495877150357615</c:v>
                </c:pt>
                <c:pt idx="18">
                  <c:v>1.3203759289796502</c:v>
                </c:pt>
                <c:pt idx="19">
                  <c:v>1.3164785488739079</c:v>
                </c:pt>
                <c:pt idx="20">
                  <c:v>1.3258650473856086</c:v>
                </c:pt>
                <c:pt idx="21">
                  <c:v>1.337500714455893</c:v>
                </c:pt>
                <c:pt idx="22">
                  <c:v>1.3732345598692914</c:v>
                </c:pt>
                <c:pt idx="23">
                  <c:v>1.3541035554026295</c:v>
                </c:pt>
                <c:pt idx="24">
                  <c:v>1.3484234508831703</c:v>
                </c:pt>
                <c:pt idx="25">
                  <c:v>1.3096964708587486</c:v>
                </c:pt>
                <c:pt idx="26">
                  <c:v>1.2868556610620692</c:v>
                </c:pt>
                <c:pt idx="27">
                  <c:v>1.2431064195218848</c:v>
                </c:pt>
                <c:pt idx="28">
                  <c:v>1.2242925774785918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72-445B-A2B1-390DD15AD37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Hoja1!$G$5:$G$33</c:f>
              <c:numCache>
                <c:formatCode>0.00</c:formatCode>
                <c:ptCount val="29"/>
                <c:pt idx="0">
                  <c:v>7.3153101871318113E-2</c:v>
                </c:pt>
                <c:pt idx="1">
                  <c:v>4.9471002986929385E-2</c:v>
                </c:pt>
                <c:pt idx="2">
                  <c:v>9.4488228605568145E-2</c:v>
                </c:pt>
                <c:pt idx="3">
                  <c:v>3.401143618380887E-2</c:v>
                </c:pt>
                <c:pt idx="4">
                  <c:v>3.4601632993742366E-2</c:v>
                </c:pt>
                <c:pt idx="5">
                  <c:v>3.6449991257808498E-2</c:v>
                </c:pt>
                <c:pt idx="6">
                  <c:v>2.9196544672677339E-2</c:v>
                </c:pt>
                <c:pt idx="7">
                  <c:v>3.3346664343274227E-2</c:v>
                </c:pt>
                <c:pt idx="8">
                  <c:v>2.646480044442312E-2</c:v>
                </c:pt>
                <c:pt idx="9">
                  <c:v>2.1824880561181041E-2</c:v>
                </c:pt>
                <c:pt idx="10">
                  <c:v>2.242295412328103E-2</c:v>
                </c:pt>
                <c:pt idx="11">
                  <c:v>4.2480132547988797E-2</c:v>
                </c:pt>
                <c:pt idx="12">
                  <c:v>2.9884841462549518E-2</c:v>
                </c:pt>
                <c:pt idx="13">
                  <c:v>2.5261964691785595E-2</c:v>
                </c:pt>
                <c:pt idx="14">
                  <c:v>2.4156128530005892E-2</c:v>
                </c:pt>
                <c:pt idx="15">
                  <c:v>2.3552485891048833E-2</c:v>
                </c:pt>
                <c:pt idx="16">
                  <c:v>1.9551337955931867E-2</c:v>
                </c:pt>
                <c:pt idx="17">
                  <c:v>1.9879402307714195E-2</c:v>
                </c:pt>
                <c:pt idx="18">
                  <c:v>2.3761403961537791E-2</c:v>
                </c:pt>
                <c:pt idx="19">
                  <c:v>2.5839716933881148E-2</c:v>
                </c:pt>
                <c:pt idx="20">
                  <c:v>1.8659357487702966E-2</c:v>
                </c:pt>
                <c:pt idx="21">
                  <c:v>1.9141198155463116E-2</c:v>
                </c:pt>
                <c:pt idx="22">
                  <c:v>1.8240729883432897E-2</c:v>
                </c:pt>
                <c:pt idx="23">
                  <c:v>1.5704359474560874E-2</c:v>
                </c:pt>
                <c:pt idx="24">
                  <c:v>2.0760442964378865E-2</c:v>
                </c:pt>
                <c:pt idx="25">
                  <c:v>1.496490614435185E-2</c:v>
                </c:pt>
                <c:pt idx="26">
                  <c:v>1.6638991732223593E-2</c:v>
                </c:pt>
                <c:pt idx="27">
                  <c:v>1.7186237292757072E-2</c:v>
                </c:pt>
                <c:pt idx="28">
                  <c:v>1.7030547482363403E-2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2-445B-A2B1-390DD15AD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9232"/>
        <c:axId val="16275488"/>
      </c:barChart>
      <c:catAx>
        <c:axId val="162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75488"/>
        <c:crosses val="autoZero"/>
        <c:auto val="1"/>
        <c:lblAlgn val="ctr"/>
        <c:lblOffset val="100"/>
        <c:noMultiLvlLbl val="0"/>
      </c:catAx>
      <c:valAx>
        <c:axId val="16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Hoja1!$A$5:$A$34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Hoja1!$I$5:$I$34</c:f>
              <c:numCache>
                <c:formatCode>0.00</c:formatCode>
                <c:ptCount val="30"/>
                <c:pt idx="0">
                  <c:v>620.13774999999998</c:v>
                </c:pt>
                <c:pt idx="1">
                  <c:v>629.37878999999998</c:v>
                </c:pt>
                <c:pt idx="2">
                  <c:v>651.71081000000004</c:v>
                </c:pt>
                <c:pt idx="3">
                  <c:v>657.45533</c:v>
                </c:pt>
                <c:pt idx="4">
                  <c:v>662.94559000000004</c:v>
                </c:pt>
                <c:pt idx="5">
                  <c:v>675.11676</c:v>
                </c:pt>
                <c:pt idx="6">
                  <c:v>695.01374999999996</c:v>
                </c:pt>
                <c:pt idx="7">
                  <c:v>705.34790999999996</c:v>
                </c:pt>
                <c:pt idx="8">
                  <c:v>733.04917</c:v>
                </c:pt>
                <c:pt idx="9">
                  <c:v>749.96974</c:v>
                </c:pt>
                <c:pt idx="10">
                  <c:v>747.09157000000005</c:v>
                </c:pt>
                <c:pt idx="11">
                  <c:v>761.88557000000003</c:v>
                </c:pt>
                <c:pt idx="12">
                  <c:v>771.36095999999998</c:v>
                </c:pt>
                <c:pt idx="13">
                  <c:v>781.05564000000004</c:v>
                </c:pt>
                <c:pt idx="14">
                  <c:v>797.85136</c:v>
                </c:pt>
                <c:pt idx="15">
                  <c:v>796.34906000000001</c:v>
                </c:pt>
                <c:pt idx="16">
                  <c:v>804.13933999999995</c:v>
                </c:pt>
                <c:pt idx="17">
                  <c:v>813.60595000000001</c:v>
                </c:pt>
                <c:pt idx="18">
                  <c:v>795.11294999999996</c:v>
                </c:pt>
                <c:pt idx="19">
                  <c:v>775.04719</c:v>
                </c:pt>
                <c:pt idx="20">
                  <c:v>771.89152999999999</c:v>
                </c:pt>
                <c:pt idx="21">
                  <c:v>763.69304999999997</c:v>
                </c:pt>
                <c:pt idx="22">
                  <c:v>736.31921999999997</c:v>
                </c:pt>
                <c:pt idx="23">
                  <c:v>733.42692</c:v>
                </c:pt>
                <c:pt idx="24">
                  <c:v>742.03619000000003</c:v>
                </c:pt>
                <c:pt idx="25">
                  <c:v>756.03548000000001</c:v>
                </c:pt>
                <c:pt idx="26">
                  <c:v>772.82326999999998</c:v>
                </c:pt>
                <c:pt idx="27">
                  <c:v>785.27950999999996</c:v>
                </c:pt>
                <c:pt idx="28">
                  <c:v>786.11683000000005</c:v>
                </c:pt>
                <c:pt idx="29">
                  <c:v>792.75870999999995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B-419B-A92F-121F6EC3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088"/>
        <c:axId val="13297424"/>
      </c:barChart>
      <c:catAx>
        <c:axId val="132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7424"/>
        <c:crosses val="autoZero"/>
        <c:auto val="1"/>
        <c:lblAlgn val="ctr"/>
        <c:lblOffset val="100"/>
        <c:noMultiLvlLbl val="0"/>
      </c:catAx>
      <c:valAx>
        <c:axId val="132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7829197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193675</xdr:colOff>
      <xdr:row>14</xdr:row>
      <xdr:rowOff>133350</xdr:rowOff>
    </xdr:from>
    <xdr:to>
      <xdr:col>5</xdr:col>
      <xdr:colOff>31750</xdr:colOff>
      <xdr:row>27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5A6CC-564D-B82C-4EB1-A71319F8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13</xdr:row>
      <xdr:rowOff>107949</xdr:rowOff>
    </xdr:from>
    <xdr:to>
      <xdr:col>14</xdr:col>
      <xdr:colOff>631824</xdr:colOff>
      <xdr:row>26</xdr:row>
      <xdr:rowOff>34924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3EBBDA-4BDA-3181-72D9-573AE427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NV_AIR_GGE__custom_2795773/default/table" TargetMode="External"/><Relationship Id="rId1" Type="http://schemas.openxmlformats.org/officeDocument/2006/relationships/hyperlink" Target="https://ec.europa.eu/eurostat/databrowser/product/page/ENV_AIR_GGE__custom_27957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defaultColWidth="8.7109375" defaultRowHeight="15" x14ac:dyDescent="0.25"/>
  <cols>
    <col min="1" max="1" width="19.85546875" customWidth="1"/>
    <col min="2" max="2" width="10.42578125" customWidth="1"/>
    <col min="3" max="3" width="17.28515625" customWidth="1"/>
    <col min="4" max="4" width="17.7109375" customWidth="1"/>
    <col min="5" max="5" width="126.7109375" customWidth="1"/>
    <col min="6" max="6" width="33.140625" customWidth="1"/>
  </cols>
  <sheetData>
    <row r="6" spans="1:15" x14ac:dyDescent="0.25">
      <c r="A6" s="8" t="s">
        <v>0</v>
      </c>
    </row>
    <row r="7" spans="1:15" x14ac:dyDescent="0.25">
      <c r="A7" s="11" t="s">
        <v>1</v>
      </c>
      <c r="B7" s="11" t="s">
        <v>2</v>
      </c>
    </row>
    <row r="8" spans="1:15" ht="42.75" customHeight="1" x14ac:dyDescent="0.25">
      <c r="A8" s="9" t="s">
        <v>3</v>
      </c>
      <c r="B8" s="25" t="s">
        <v>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8" t="s">
        <v>10</v>
      </c>
      <c r="C15" s="8" t="s">
        <v>11</v>
      </c>
      <c r="D15" s="8" t="s">
        <v>12</v>
      </c>
      <c r="E15" s="8" t="s">
        <v>13</v>
      </c>
      <c r="F15" s="8" t="s">
        <v>14</v>
      </c>
    </row>
    <row r="16" spans="1:15" x14ac:dyDescent="0.25">
      <c r="B16" s="12" t="s">
        <v>15</v>
      </c>
      <c r="C16" s="2" t="s">
        <v>16</v>
      </c>
      <c r="D16" s="2" t="s">
        <v>17</v>
      </c>
      <c r="E16" s="2" t="s">
        <v>18</v>
      </c>
      <c r="F16" s="2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showGridLines="0" workbookViewId="0">
      <selection activeCell="B5" sqref="B5"/>
    </sheetView>
  </sheetViews>
  <sheetFormatPr defaultColWidth="8.7109375" defaultRowHeight="15" x14ac:dyDescent="0.25"/>
  <cols>
    <col min="2" max="5" width="79.7109375" customWidth="1"/>
  </cols>
  <sheetData>
    <row r="1" spans="1:3" x14ac:dyDescent="0.25">
      <c r="A1" s="1" t="s">
        <v>20</v>
      </c>
    </row>
    <row r="2" spans="1:3" x14ac:dyDescent="0.25">
      <c r="B2" s="15" t="s">
        <v>21</v>
      </c>
      <c r="C2" s="15" t="s">
        <v>22</v>
      </c>
    </row>
    <row r="3" spans="1:3" x14ac:dyDescent="0.25">
      <c r="B3" s="16" t="s">
        <v>23</v>
      </c>
      <c r="C3" s="16" t="s">
        <v>23</v>
      </c>
    </row>
    <row r="4" spans="1:3" x14ac:dyDescent="0.25">
      <c r="B4" s="2" t="s">
        <v>11</v>
      </c>
      <c r="C4" s="2" t="s">
        <v>16</v>
      </c>
    </row>
    <row r="5" spans="1:3" x14ac:dyDescent="0.25">
      <c r="B5" s="10" t="s">
        <v>12</v>
      </c>
      <c r="C5" s="10" t="s">
        <v>17</v>
      </c>
    </row>
    <row r="6" spans="1:3" x14ac:dyDescent="0.25">
      <c r="B6" s="2" t="s">
        <v>13</v>
      </c>
      <c r="C6" s="2" t="s">
        <v>18</v>
      </c>
    </row>
    <row r="7" spans="1:3" x14ac:dyDescent="0.25">
      <c r="B7" s="10" t="s">
        <v>24</v>
      </c>
      <c r="C7" s="10" t="s">
        <v>25</v>
      </c>
    </row>
    <row r="8" spans="1:3" x14ac:dyDescent="0.25">
      <c r="B8" s="2" t="s">
        <v>24</v>
      </c>
      <c r="C8" s="2" t="s">
        <v>26</v>
      </c>
    </row>
    <row r="9" spans="1:3" x14ac:dyDescent="0.25">
      <c r="B9" s="10" t="s">
        <v>24</v>
      </c>
      <c r="C9" s="10" t="s">
        <v>27</v>
      </c>
    </row>
    <row r="10" spans="1:3" x14ac:dyDescent="0.25">
      <c r="B10" s="2" t="s">
        <v>24</v>
      </c>
      <c r="C10" s="2" t="s">
        <v>28</v>
      </c>
    </row>
    <row r="11" spans="1:3" x14ac:dyDescent="0.25">
      <c r="B11" s="10" t="s">
        <v>24</v>
      </c>
      <c r="C11" s="10" t="s">
        <v>29</v>
      </c>
    </row>
    <row r="12" spans="1:3" x14ac:dyDescent="0.25">
      <c r="B12" s="2" t="s">
        <v>24</v>
      </c>
      <c r="C12" s="2" t="s">
        <v>30</v>
      </c>
    </row>
    <row r="13" spans="1:3" x14ac:dyDescent="0.25">
      <c r="B13" s="10" t="s">
        <v>24</v>
      </c>
      <c r="C13" s="10" t="s">
        <v>31</v>
      </c>
    </row>
    <row r="14" spans="1:3" x14ac:dyDescent="0.25">
      <c r="B14" s="2" t="s">
        <v>24</v>
      </c>
      <c r="C14" s="2" t="s">
        <v>32</v>
      </c>
    </row>
    <row r="15" spans="1:3" x14ac:dyDescent="0.25">
      <c r="B15" s="10" t="s">
        <v>24</v>
      </c>
      <c r="C15" s="10" t="s">
        <v>33</v>
      </c>
    </row>
    <row r="16" spans="1:3" x14ac:dyDescent="0.25">
      <c r="B16" s="2" t="s">
        <v>24</v>
      </c>
      <c r="C16" s="2" t="s">
        <v>34</v>
      </c>
    </row>
    <row r="17" spans="2:3" x14ac:dyDescent="0.25">
      <c r="B17" s="10" t="s">
        <v>24</v>
      </c>
      <c r="C17" s="10" t="s">
        <v>35</v>
      </c>
    </row>
    <row r="18" spans="2:3" x14ac:dyDescent="0.25">
      <c r="B18" s="2" t="s">
        <v>24</v>
      </c>
      <c r="C18" s="2" t="s">
        <v>36</v>
      </c>
    </row>
    <row r="19" spans="2:3" x14ac:dyDescent="0.25">
      <c r="B19" s="10" t="s">
        <v>24</v>
      </c>
      <c r="C19" s="10" t="s">
        <v>37</v>
      </c>
    </row>
    <row r="20" spans="2:3" x14ac:dyDescent="0.25">
      <c r="B20" s="2" t="s">
        <v>24</v>
      </c>
      <c r="C20" s="2" t="s">
        <v>38</v>
      </c>
    </row>
    <row r="21" spans="2:3" x14ac:dyDescent="0.25">
      <c r="B21" s="10" t="s">
        <v>14</v>
      </c>
      <c r="C21" s="10" t="s">
        <v>19</v>
      </c>
    </row>
    <row r="22" spans="2:3" x14ac:dyDescent="0.25">
      <c r="B22" s="2" t="s">
        <v>39</v>
      </c>
      <c r="C22" s="2" t="s">
        <v>40</v>
      </c>
    </row>
    <row r="23" spans="2:3" x14ac:dyDescent="0.25">
      <c r="B23" s="10" t="s">
        <v>39</v>
      </c>
      <c r="C23" s="10" t="s">
        <v>41</v>
      </c>
    </row>
    <row r="24" spans="2:3" x14ac:dyDescent="0.25">
      <c r="B24" s="2" t="s">
        <v>39</v>
      </c>
      <c r="C24" s="2" t="s">
        <v>42</v>
      </c>
    </row>
    <row r="25" spans="2:3" x14ac:dyDescent="0.25">
      <c r="B25" s="10" t="s">
        <v>39</v>
      </c>
      <c r="C25" s="10" t="s">
        <v>43</v>
      </c>
    </row>
    <row r="26" spans="2:3" x14ac:dyDescent="0.25">
      <c r="B26" s="2" t="s">
        <v>39</v>
      </c>
      <c r="C26" s="2" t="s">
        <v>44</v>
      </c>
    </row>
    <row r="27" spans="2:3" x14ac:dyDescent="0.25">
      <c r="B27" s="10" t="s">
        <v>39</v>
      </c>
      <c r="C27" s="10" t="s">
        <v>45</v>
      </c>
    </row>
    <row r="28" spans="2:3" x14ac:dyDescent="0.25">
      <c r="B28" s="2" t="s">
        <v>39</v>
      </c>
      <c r="C28" s="2" t="s">
        <v>46</v>
      </c>
    </row>
    <row r="29" spans="2:3" x14ac:dyDescent="0.25">
      <c r="B29" s="10" t="s">
        <v>39</v>
      </c>
      <c r="C29" s="10" t="s">
        <v>47</v>
      </c>
    </row>
    <row r="30" spans="2:3" x14ac:dyDescent="0.25">
      <c r="B30" s="2" t="s">
        <v>39</v>
      </c>
      <c r="C30" s="2" t="s">
        <v>48</v>
      </c>
    </row>
    <row r="31" spans="2:3" x14ac:dyDescent="0.25">
      <c r="B31" s="10" t="s">
        <v>39</v>
      </c>
      <c r="C31" s="10" t="s">
        <v>49</v>
      </c>
    </row>
    <row r="32" spans="2:3" x14ac:dyDescent="0.25">
      <c r="B32" s="2" t="s">
        <v>39</v>
      </c>
      <c r="C32" s="2" t="s">
        <v>50</v>
      </c>
    </row>
    <row r="33" spans="2:3" x14ac:dyDescent="0.25">
      <c r="B33" s="10" t="s">
        <v>39</v>
      </c>
      <c r="C33" s="10" t="s">
        <v>51</v>
      </c>
    </row>
    <row r="34" spans="2:3" x14ac:dyDescent="0.25">
      <c r="B34" s="2" t="s">
        <v>39</v>
      </c>
      <c r="C34" s="2" t="s">
        <v>52</v>
      </c>
    </row>
    <row r="35" spans="2:3" x14ac:dyDescent="0.25">
      <c r="B35" s="10" t="s">
        <v>39</v>
      </c>
      <c r="C35" s="10" t="s">
        <v>53</v>
      </c>
    </row>
    <row r="36" spans="2:3" x14ac:dyDescent="0.25">
      <c r="B36" s="2" t="s">
        <v>39</v>
      </c>
      <c r="C36" s="2" t="s">
        <v>54</v>
      </c>
    </row>
    <row r="37" spans="2:3" x14ac:dyDescent="0.25">
      <c r="B37" s="10" t="s">
        <v>39</v>
      </c>
      <c r="C37" s="10" t="s">
        <v>55</v>
      </c>
    </row>
    <row r="38" spans="2:3" x14ac:dyDescent="0.25">
      <c r="B38" s="2" t="s">
        <v>39</v>
      </c>
      <c r="C38" s="2" t="s">
        <v>56</v>
      </c>
    </row>
    <row r="39" spans="2:3" x14ac:dyDescent="0.25">
      <c r="B39" s="10" t="s">
        <v>39</v>
      </c>
      <c r="C39" s="10" t="s">
        <v>57</v>
      </c>
    </row>
    <row r="40" spans="2:3" x14ac:dyDescent="0.25">
      <c r="B40" s="2" t="s">
        <v>39</v>
      </c>
      <c r="C40" s="2" t="s">
        <v>58</v>
      </c>
    </row>
    <row r="41" spans="2:3" x14ac:dyDescent="0.25">
      <c r="B41" s="10" t="s">
        <v>39</v>
      </c>
      <c r="C41" s="10" t="s">
        <v>59</v>
      </c>
    </row>
    <row r="42" spans="2:3" x14ac:dyDescent="0.25">
      <c r="B42" s="2" t="s">
        <v>39</v>
      </c>
      <c r="C42" s="2" t="s">
        <v>60</v>
      </c>
    </row>
    <row r="43" spans="2:3" x14ac:dyDescent="0.25">
      <c r="B43" s="10" t="s">
        <v>39</v>
      </c>
      <c r="C43" s="10" t="s">
        <v>61</v>
      </c>
    </row>
    <row r="44" spans="2:3" x14ac:dyDescent="0.25">
      <c r="B44" s="2" t="s">
        <v>39</v>
      </c>
      <c r="C44" s="2" t="s">
        <v>62</v>
      </c>
    </row>
    <row r="45" spans="2:3" x14ac:dyDescent="0.25">
      <c r="B45" s="10" t="s">
        <v>39</v>
      </c>
      <c r="C45" s="10" t="s">
        <v>63</v>
      </c>
    </row>
    <row r="46" spans="2:3" x14ac:dyDescent="0.25">
      <c r="B46" s="2" t="s">
        <v>39</v>
      </c>
      <c r="C46" s="2" t="s">
        <v>64</v>
      </c>
    </row>
    <row r="47" spans="2:3" x14ac:dyDescent="0.25">
      <c r="B47" s="10" t="s">
        <v>39</v>
      </c>
      <c r="C47" s="10" t="s">
        <v>65</v>
      </c>
    </row>
    <row r="48" spans="2:3" x14ac:dyDescent="0.25">
      <c r="B48" s="2" t="s">
        <v>39</v>
      </c>
      <c r="C48" s="2" t="s">
        <v>66</v>
      </c>
    </row>
    <row r="49" spans="2:3" x14ac:dyDescent="0.25">
      <c r="B49" s="10" t="s">
        <v>39</v>
      </c>
      <c r="C49" s="10" t="s">
        <v>67</v>
      </c>
    </row>
    <row r="50" spans="2:3" x14ac:dyDescent="0.25">
      <c r="B50" s="2" t="s">
        <v>39</v>
      </c>
      <c r="C50" s="2" t="s">
        <v>68</v>
      </c>
    </row>
    <row r="51" spans="2:3" x14ac:dyDescent="0.25">
      <c r="B51" s="10" t="s">
        <v>39</v>
      </c>
      <c r="C51" s="10" t="s">
        <v>69</v>
      </c>
    </row>
    <row r="52" spans="2:3" x14ac:dyDescent="0.25">
      <c r="B52" s="2" t="s">
        <v>39</v>
      </c>
      <c r="C52" s="2" t="s">
        <v>70</v>
      </c>
    </row>
    <row r="53" spans="2:3" x14ac:dyDescent="0.25">
      <c r="B53" s="10" t="s">
        <v>39</v>
      </c>
      <c r="C53" s="10" t="s">
        <v>71</v>
      </c>
    </row>
    <row r="54" spans="2:3" x14ac:dyDescent="0.25">
      <c r="B54" s="2" t="s">
        <v>39</v>
      </c>
      <c r="C54" s="2" t="s">
        <v>72</v>
      </c>
    </row>
    <row r="55" spans="2:3" x14ac:dyDescent="0.25">
      <c r="B55" s="10" t="s">
        <v>39</v>
      </c>
      <c r="C55" s="10" t="s">
        <v>73</v>
      </c>
    </row>
    <row r="56" spans="2:3" x14ac:dyDescent="0.25">
      <c r="B56" s="2" t="s">
        <v>39</v>
      </c>
      <c r="C56" s="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"/>
  <sheetViews>
    <sheetView tabSelected="1" zoomScale="85" zoomScaleNormal="85" workbookViewId="0">
      <pane xSplit="1" ySplit="11" topLeftCell="B16" activePane="bottomRight" state="frozen"/>
      <selection pane="topRight"/>
      <selection pane="bottomLeft"/>
      <selection pane="bottomRight" activeCell="G16" sqref="G16"/>
    </sheetView>
  </sheetViews>
  <sheetFormatPr defaultColWidth="8.7109375" defaultRowHeight="11.45" customHeight="1" x14ac:dyDescent="0.25"/>
  <cols>
    <col min="1" max="1" width="39.42578125" customWidth="1"/>
    <col min="2" max="2" width="11.5703125" customWidth="1"/>
    <col min="3" max="36" width="10" customWidth="1"/>
  </cols>
  <sheetData>
    <row r="1" spans="1:31" ht="15" x14ac:dyDescent="0.25">
      <c r="A1" s="2" t="s">
        <v>75</v>
      </c>
    </row>
    <row r="2" spans="1:31" ht="15" x14ac:dyDescent="0.25">
      <c r="A2" s="2" t="s">
        <v>76</v>
      </c>
      <c r="B2" s="1" t="s">
        <v>0</v>
      </c>
    </row>
    <row r="3" spans="1:31" ht="15" x14ac:dyDescent="0.25">
      <c r="A3" s="2" t="s">
        <v>77</v>
      </c>
      <c r="B3" s="2" t="s">
        <v>6</v>
      </c>
    </row>
    <row r="4" spans="1:31" ht="15" x14ac:dyDescent="0.25"/>
    <row r="5" spans="1:31" ht="15" x14ac:dyDescent="0.25">
      <c r="A5" s="1" t="s">
        <v>11</v>
      </c>
      <c r="C5" s="2" t="s">
        <v>16</v>
      </c>
    </row>
    <row r="6" spans="1:31" ht="15" x14ac:dyDescent="0.25">
      <c r="A6" s="1" t="s">
        <v>12</v>
      </c>
      <c r="C6" s="2" t="s">
        <v>17</v>
      </c>
    </row>
    <row r="7" spans="1:31" ht="15" x14ac:dyDescent="0.25">
      <c r="A7" s="1" t="s">
        <v>13</v>
      </c>
      <c r="C7" s="2" t="s">
        <v>18</v>
      </c>
    </row>
    <row r="8" spans="1:31" ht="15" x14ac:dyDescent="0.25">
      <c r="A8" s="1" t="s">
        <v>14</v>
      </c>
      <c r="C8" s="2" t="s">
        <v>19</v>
      </c>
    </row>
    <row r="9" spans="1:31" ht="15" x14ac:dyDescent="0.25"/>
    <row r="10" spans="1:31" ht="15" x14ac:dyDescent="0.25">
      <c r="A10" s="4" t="s">
        <v>78</v>
      </c>
      <c r="B10" s="3" t="s">
        <v>45</v>
      </c>
      <c r="C10" s="3" t="s">
        <v>46</v>
      </c>
      <c r="D10" s="3" t="s">
        <v>47</v>
      </c>
      <c r="E10" s="3" t="s">
        <v>48</v>
      </c>
      <c r="F10" s="3" t="s">
        <v>49</v>
      </c>
      <c r="G10" s="3" t="s">
        <v>50</v>
      </c>
      <c r="H10" s="3" t="s">
        <v>51</v>
      </c>
      <c r="I10" s="3" t="s">
        <v>52</v>
      </c>
      <c r="J10" s="3" t="s">
        <v>53</v>
      </c>
      <c r="K10" s="3" t="s">
        <v>54</v>
      </c>
      <c r="L10" s="3" t="s">
        <v>55</v>
      </c>
      <c r="M10" s="3" t="s">
        <v>56</v>
      </c>
      <c r="N10" s="3" t="s">
        <v>57</v>
      </c>
      <c r="O10" s="3" t="s">
        <v>58</v>
      </c>
      <c r="P10" s="3" t="s">
        <v>59</v>
      </c>
      <c r="Q10" s="3" t="s">
        <v>60</v>
      </c>
      <c r="R10" s="3" t="s">
        <v>61</v>
      </c>
      <c r="S10" s="3" t="s">
        <v>62</v>
      </c>
      <c r="T10" s="3" t="s">
        <v>63</v>
      </c>
      <c r="U10" s="3" t="s">
        <v>64</v>
      </c>
      <c r="V10" s="3" t="s">
        <v>65</v>
      </c>
      <c r="W10" s="3" t="s">
        <v>66</v>
      </c>
      <c r="X10" s="3" t="s">
        <v>67</v>
      </c>
      <c r="Y10" s="3" t="s">
        <v>68</v>
      </c>
      <c r="Z10" s="3" t="s">
        <v>69</v>
      </c>
      <c r="AA10" s="3" t="s">
        <v>70</v>
      </c>
      <c r="AB10" s="3" t="s">
        <v>71</v>
      </c>
      <c r="AC10" s="3" t="s">
        <v>72</v>
      </c>
      <c r="AD10" s="3" t="s">
        <v>73</v>
      </c>
      <c r="AE10" s="3" t="s">
        <v>74</v>
      </c>
    </row>
    <row r="11" spans="1:31" ht="15" x14ac:dyDescent="0.25">
      <c r="A11" s="5" t="s">
        <v>79</v>
      </c>
      <c r="B11" s="7" t="s">
        <v>80</v>
      </c>
      <c r="C11" s="7" t="s">
        <v>80</v>
      </c>
      <c r="D11" s="7" t="s">
        <v>80</v>
      </c>
      <c r="E11" s="7" t="s">
        <v>80</v>
      </c>
      <c r="F11" s="7" t="s">
        <v>80</v>
      </c>
      <c r="G11" s="7" t="s">
        <v>80</v>
      </c>
      <c r="H11" s="7" t="s">
        <v>80</v>
      </c>
      <c r="I11" s="7" t="s">
        <v>80</v>
      </c>
      <c r="J11" s="7" t="s">
        <v>80</v>
      </c>
      <c r="K11" s="7" t="s">
        <v>80</v>
      </c>
      <c r="L11" s="7" t="s">
        <v>80</v>
      </c>
      <c r="M11" s="7" t="s">
        <v>80</v>
      </c>
      <c r="N11" s="7" t="s">
        <v>80</v>
      </c>
      <c r="O11" s="7" t="s">
        <v>80</v>
      </c>
      <c r="P11" s="7" t="s">
        <v>80</v>
      </c>
      <c r="Q11" s="7" t="s">
        <v>80</v>
      </c>
      <c r="R11" s="7" t="s">
        <v>80</v>
      </c>
      <c r="S11" s="7" t="s">
        <v>80</v>
      </c>
      <c r="T11" s="7" t="s">
        <v>80</v>
      </c>
      <c r="U11" s="7" t="s">
        <v>80</v>
      </c>
      <c r="V11" s="7" t="s">
        <v>80</v>
      </c>
      <c r="W11" s="7" t="s">
        <v>80</v>
      </c>
      <c r="X11" s="7" t="s">
        <v>80</v>
      </c>
      <c r="Y11" s="7" t="s">
        <v>80</v>
      </c>
      <c r="Z11" s="7" t="s">
        <v>80</v>
      </c>
      <c r="AA11" s="7" t="s">
        <v>80</v>
      </c>
      <c r="AB11" s="7" t="s">
        <v>80</v>
      </c>
      <c r="AC11" s="7" t="s">
        <v>80</v>
      </c>
      <c r="AD11" s="7" t="s">
        <v>80</v>
      </c>
      <c r="AE11" s="7" t="s">
        <v>80</v>
      </c>
    </row>
    <row r="12" spans="1:31" ht="15" x14ac:dyDescent="0.25">
      <c r="A12" s="18" t="s">
        <v>81</v>
      </c>
      <c r="B12" s="14">
        <v>672.34717000000001</v>
      </c>
      <c r="C12" s="14">
        <v>680.55247999999995</v>
      </c>
      <c r="D12" s="14">
        <v>702.45965999999999</v>
      </c>
      <c r="E12" s="14">
        <v>705.92323999999996</v>
      </c>
      <c r="F12" s="14">
        <v>711.15679</v>
      </c>
      <c r="G12" s="14">
        <v>723.97005000000001</v>
      </c>
      <c r="H12" s="14">
        <v>746.19480999999996</v>
      </c>
      <c r="I12" s="14">
        <v>756.13915999999995</v>
      </c>
      <c r="J12" s="14">
        <v>785.37490000000003</v>
      </c>
      <c r="K12" s="14">
        <v>802.15644999999995</v>
      </c>
      <c r="L12" s="14">
        <v>798.42196000000001</v>
      </c>
      <c r="M12" s="14">
        <v>812.15274999999997</v>
      </c>
      <c r="N12" s="14">
        <v>821.19845999999995</v>
      </c>
      <c r="O12" s="14">
        <v>831.00215000000003</v>
      </c>
      <c r="P12" s="14">
        <v>849.36918000000003</v>
      </c>
      <c r="Q12" s="14">
        <v>847.67442000000005</v>
      </c>
      <c r="R12" s="14">
        <v>855.73398999999995</v>
      </c>
      <c r="S12" s="14">
        <v>864.25585999999998</v>
      </c>
      <c r="T12" s="14">
        <v>845.04984999999999</v>
      </c>
      <c r="U12" s="14">
        <v>822.12203</v>
      </c>
      <c r="V12" s="14">
        <v>818.54201</v>
      </c>
      <c r="W12" s="14">
        <v>808.10607000000005</v>
      </c>
      <c r="X12" s="14">
        <v>778.39106000000004</v>
      </c>
      <c r="Y12" s="14">
        <v>773.18065000000001</v>
      </c>
      <c r="Z12" s="14">
        <v>779.22240999999997</v>
      </c>
      <c r="AA12" s="14">
        <v>793.68172000000004</v>
      </c>
      <c r="AB12" s="14">
        <v>811.63990999999999</v>
      </c>
      <c r="AC12" s="14">
        <v>826.14290000000005</v>
      </c>
      <c r="AD12" s="14">
        <v>828.19491000000005</v>
      </c>
      <c r="AE12" s="14">
        <v>834.87833999999998</v>
      </c>
    </row>
    <row r="13" spans="1:31" ht="15" x14ac:dyDescent="0.25">
      <c r="A13" s="6" t="s">
        <v>26</v>
      </c>
      <c r="B13" s="13">
        <v>11.85755</v>
      </c>
      <c r="C13" s="13">
        <v>11.6715</v>
      </c>
      <c r="D13" s="13">
        <v>11.878880000000001</v>
      </c>
      <c r="E13" s="13">
        <v>11.68131</v>
      </c>
      <c r="F13" s="13">
        <v>12.06354</v>
      </c>
      <c r="G13" s="13">
        <v>12.947520000000001</v>
      </c>
      <c r="H13" s="13">
        <v>14.02876</v>
      </c>
      <c r="I13" s="13">
        <v>14.893219999999999</v>
      </c>
      <c r="J13" s="13">
        <v>15.58226</v>
      </c>
      <c r="K13" s="13">
        <v>16.587289999999999</v>
      </c>
      <c r="L13" s="13">
        <v>17.333749999999998</v>
      </c>
      <c r="M13" s="13">
        <v>16.776299999999999</v>
      </c>
      <c r="N13" s="13">
        <v>16.609000000000002</v>
      </c>
      <c r="O13" s="13">
        <v>16.42493</v>
      </c>
      <c r="P13" s="13">
        <v>16.88354</v>
      </c>
      <c r="Q13" s="13">
        <v>17.124279999999999</v>
      </c>
      <c r="R13" s="13">
        <v>17.20861</v>
      </c>
      <c r="S13" s="13">
        <v>17.58953</v>
      </c>
      <c r="T13" s="13">
        <v>17.122199999999999</v>
      </c>
      <c r="U13" s="13">
        <v>16.293600000000001</v>
      </c>
      <c r="V13" s="13">
        <v>16.115010000000002</v>
      </c>
      <c r="W13" s="13">
        <v>15.90225</v>
      </c>
      <c r="X13" s="13">
        <v>14.91395</v>
      </c>
      <c r="Y13" s="13">
        <v>13.760680000000001</v>
      </c>
      <c r="Z13" s="13">
        <v>13.453419999999999</v>
      </c>
      <c r="AA13" s="13">
        <v>13.48687</v>
      </c>
      <c r="AB13" s="13">
        <v>14.02722</v>
      </c>
      <c r="AC13" s="13">
        <v>14.56297</v>
      </c>
      <c r="AD13" s="13">
        <v>15.200010000000001</v>
      </c>
      <c r="AE13" s="13">
        <v>15.434710000000001</v>
      </c>
    </row>
    <row r="14" spans="1:31" ht="15" x14ac:dyDescent="0.25">
      <c r="A14" s="6" t="s">
        <v>27</v>
      </c>
      <c r="B14" s="14">
        <v>620.13774999999998</v>
      </c>
      <c r="C14" s="14">
        <v>629.37878999999998</v>
      </c>
      <c r="D14" s="14">
        <v>651.71081000000004</v>
      </c>
      <c r="E14" s="14">
        <v>657.45533</v>
      </c>
      <c r="F14" s="14">
        <v>662.94559000000004</v>
      </c>
      <c r="G14" s="14">
        <v>675.11676</v>
      </c>
      <c r="H14" s="14">
        <v>695.01374999999996</v>
      </c>
      <c r="I14" s="14">
        <v>705.34790999999996</v>
      </c>
      <c r="J14" s="14">
        <v>733.04917</v>
      </c>
      <c r="K14" s="14">
        <v>749.96974</v>
      </c>
      <c r="L14" s="14">
        <v>747.09157000000005</v>
      </c>
      <c r="M14" s="14">
        <v>761.88557000000003</v>
      </c>
      <c r="N14" s="14">
        <v>771.36095999999998</v>
      </c>
      <c r="O14" s="14">
        <v>781.05564000000004</v>
      </c>
      <c r="P14" s="14">
        <v>797.85136</v>
      </c>
      <c r="Q14" s="14">
        <v>796.34906000000001</v>
      </c>
      <c r="R14" s="14">
        <v>804.13933999999995</v>
      </c>
      <c r="S14" s="14">
        <v>813.60595000000001</v>
      </c>
      <c r="T14" s="14">
        <v>795.11294999999996</v>
      </c>
      <c r="U14" s="14">
        <v>775.04719</v>
      </c>
      <c r="V14" s="14">
        <v>771.89152999999999</v>
      </c>
      <c r="W14" s="14">
        <v>763.69304999999997</v>
      </c>
      <c r="X14" s="14">
        <v>736.31921999999997</v>
      </c>
      <c r="Y14" s="14">
        <v>733.42692</v>
      </c>
      <c r="Z14" s="14">
        <v>742.03619000000003</v>
      </c>
      <c r="AA14" s="14">
        <v>756.03548000000001</v>
      </c>
      <c r="AB14" s="14">
        <v>772.82326999999998</v>
      </c>
      <c r="AC14" s="14">
        <v>785.27950999999996</v>
      </c>
      <c r="AD14" s="14">
        <v>786.11683000000005</v>
      </c>
      <c r="AE14" s="14">
        <v>792.75870999999995</v>
      </c>
    </row>
    <row r="15" spans="1:31" ht="15" x14ac:dyDescent="0.25">
      <c r="A15" s="6" t="s">
        <v>28</v>
      </c>
      <c r="B15" s="13">
        <v>391.94209999999998</v>
      </c>
      <c r="C15" s="13">
        <v>397.11327</v>
      </c>
      <c r="D15" s="13">
        <v>408.94103000000001</v>
      </c>
      <c r="E15" s="13">
        <v>413.37464</v>
      </c>
      <c r="F15" s="13">
        <v>416.15372000000002</v>
      </c>
      <c r="G15" s="13">
        <v>425.28449000000001</v>
      </c>
      <c r="H15" s="13">
        <v>435.26188000000002</v>
      </c>
      <c r="I15" s="13">
        <v>440.31189000000001</v>
      </c>
      <c r="J15" s="13">
        <v>455.0317</v>
      </c>
      <c r="K15" s="13">
        <v>465.16618999999997</v>
      </c>
      <c r="L15" s="13">
        <v>458.74482</v>
      </c>
      <c r="M15" s="13">
        <v>465.51215000000002</v>
      </c>
      <c r="N15" s="13">
        <v>473.27654999999999</v>
      </c>
      <c r="O15" s="13">
        <v>477.62704000000002</v>
      </c>
      <c r="P15" s="13">
        <v>482.83287000000001</v>
      </c>
      <c r="Q15" s="13">
        <v>476.99382000000003</v>
      </c>
      <c r="R15" s="13">
        <v>477.35879</v>
      </c>
      <c r="S15" s="13">
        <v>481.95760999999999</v>
      </c>
      <c r="T15" s="13">
        <v>475.33172999999999</v>
      </c>
      <c r="U15" s="13">
        <v>470.32189</v>
      </c>
      <c r="V15" s="13">
        <v>465.99567999999999</v>
      </c>
      <c r="W15" s="13">
        <v>459.08199999999999</v>
      </c>
      <c r="X15" s="13">
        <v>443.46355999999997</v>
      </c>
      <c r="Y15" s="13">
        <v>445.88278000000003</v>
      </c>
      <c r="Z15" s="13">
        <v>455.69716</v>
      </c>
      <c r="AA15" s="13">
        <v>463.78987000000001</v>
      </c>
      <c r="AB15" s="13">
        <v>474.22678999999999</v>
      </c>
      <c r="AC15" s="13">
        <v>480.66293999999999</v>
      </c>
      <c r="AD15" s="13">
        <v>476.56132000000002</v>
      </c>
      <c r="AE15" s="13">
        <v>480.37754000000001</v>
      </c>
    </row>
    <row r="16" spans="1:31" ht="15" x14ac:dyDescent="0.25">
      <c r="A16" s="6" t="s">
        <v>29</v>
      </c>
      <c r="B16" s="14">
        <v>53.705550000000002</v>
      </c>
      <c r="C16" s="14">
        <v>54.904440000000001</v>
      </c>
      <c r="D16" s="14">
        <v>56.2836</v>
      </c>
      <c r="E16" s="14">
        <v>58.967829999999999</v>
      </c>
      <c r="F16" s="14">
        <v>60.870379999999997</v>
      </c>
      <c r="G16" s="14">
        <v>61.900449999999999</v>
      </c>
      <c r="H16" s="14">
        <v>65.496200000000002</v>
      </c>
      <c r="I16" s="14">
        <v>67.931730000000002</v>
      </c>
      <c r="J16" s="14">
        <v>72.154839999999993</v>
      </c>
      <c r="K16" s="14">
        <v>74.373549999999994</v>
      </c>
      <c r="L16" s="14">
        <v>77.787000000000006</v>
      </c>
      <c r="M16" s="14">
        <v>80.856189999999998</v>
      </c>
      <c r="N16" s="14">
        <v>81.740819999999999</v>
      </c>
      <c r="O16" s="14">
        <v>85.165220000000005</v>
      </c>
      <c r="P16" s="14">
        <v>88.853030000000004</v>
      </c>
      <c r="Q16" s="14">
        <v>91.467240000000004</v>
      </c>
      <c r="R16" s="14">
        <v>94.466070000000002</v>
      </c>
      <c r="S16" s="14">
        <v>98.180170000000004</v>
      </c>
      <c r="T16" s="14">
        <v>95.177419999999998</v>
      </c>
      <c r="U16" s="14">
        <v>92.189189999999996</v>
      </c>
      <c r="V16" s="14">
        <v>90.705060000000003</v>
      </c>
      <c r="W16" s="14">
        <v>90.092969999999994</v>
      </c>
      <c r="X16" s="14">
        <v>84.200199999999995</v>
      </c>
      <c r="Y16" s="14">
        <v>80.563159999999996</v>
      </c>
      <c r="Z16" s="14">
        <v>80.4863</v>
      </c>
      <c r="AA16" s="14">
        <v>81.541910000000001</v>
      </c>
      <c r="AB16" s="14">
        <v>82.763850000000005</v>
      </c>
      <c r="AC16" s="14">
        <v>84.090410000000006</v>
      </c>
      <c r="AD16" s="14">
        <v>87.00761</v>
      </c>
      <c r="AE16" s="14">
        <v>87.544269999999997</v>
      </c>
    </row>
    <row r="17" spans="1:31" ht="15" x14ac:dyDescent="0.25">
      <c r="A17" s="6" t="s">
        <v>30</v>
      </c>
      <c r="B17" s="13">
        <v>166.00948</v>
      </c>
      <c r="C17" s="13">
        <v>169.01343</v>
      </c>
      <c r="D17" s="13">
        <v>177.28699</v>
      </c>
      <c r="E17" s="13">
        <v>176.00066000000001</v>
      </c>
      <c r="F17" s="13">
        <v>176.75629000000001</v>
      </c>
      <c r="G17" s="13">
        <v>178.00657000000001</v>
      </c>
      <c r="H17" s="13">
        <v>184.18887000000001</v>
      </c>
      <c r="I17" s="13">
        <v>186.79490000000001</v>
      </c>
      <c r="J17" s="13">
        <v>194.97049000000001</v>
      </c>
      <c r="K17" s="13">
        <v>199.52134000000001</v>
      </c>
      <c r="L17" s="13">
        <v>200.07648</v>
      </c>
      <c r="M17" s="13">
        <v>204.70947000000001</v>
      </c>
      <c r="N17" s="13">
        <v>205.31138000000001</v>
      </c>
      <c r="O17" s="13">
        <v>207.02411000000001</v>
      </c>
      <c r="P17" s="13">
        <v>214.99652</v>
      </c>
      <c r="Q17" s="13">
        <v>217.33499</v>
      </c>
      <c r="R17" s="13">
        <v>221.99764999999999</v>
      </c>
      <c r="S17" s="13">
        <v>223.1397</v>
      </c>
      <c r="T17" s="13">
        <v>213.91639000000001</v>
      </c>
      <c r="U17" s="13">
        <v>202.13251</v>
      </c>
      <c r="V17" s="13">
        <v>204.81251</v>
      </c>
      <c r="W17" s="13">
        <v>204.1575</v>
      </c>
      <c r="X17" s="13">
        <v>198.40976000000001</v>
      </c>
      <c r="Y17" s="13">
        <v>196.93444</v>
      </c>
      <c r="Z17" s="13">
        <v>195.69289000000001</v>
      </c>
      <c r="AA17" s="13">
        <v>200.68879000000001</v>
      </c>
      <c r="AB17" s="13">
        <v>205.75891999999999</v>
      </c>
      <c r="AC17" s="13">
        <v>210.62934999999999</v>
      </c>
      <c r="AD17" s="13">
        <v>212.78963999999999</v>
      </c>
      <c r="AE17" s="13">
        <v>214.65501</v>
      </c>
    </row>
    <row r="18" spans="1:31" ht="15" x14ac:dyDescent="0.25">
      <c r="A18" s="6" t="s">
        <v>31</v>
      </c>
      <c r="B18" s="14">
        <v>8.0269700000000004</v>
      </c>
      <c r="C18" s="14">
        <v>8.0362899999999993</v>
      </c>
      <c r="D18" s="14">
        <v>8.5833999999999993</v>
      </c>
      <c r="E18" s="14">
        <v>8.8885799999999993</v>
      </c>
      <c r="F18" s="14">
        <v>8.9358000000000004</v>
      </c>
      <c r="G18" s="14">
        <v>9.6791699999999992</v>
      </c>
      <c r="H18" s="14">
        <v>9.8638999999999992</v>
      </c>
      <c r="I18" s="14">
        <v>10.07418</v>
      </c>
      <c r="J18" s="14">
        <v>10.69814</v>
      </c>
      <c r="K18" s="14">
        <v>10.74498</v>
      </c>
      <c r="L18" s="14">
        <v>10.31575</v>
      </c>
      <c r="M18" s="14">
        <v>10.484109999999999</v>
      </c>
      <c r="N18" s="14">
        <v>10.801690000000001</v>
      </c>
      <c r="O18" s="14">
        <v>11.04196</v>
      </c>
      <c r="P18" s="14">
        <v>10.97621</v>
      </c>
      <c r="Q18" s="14">
        <v>10.365460000000001</v>
      </c>
      <c r="R18" s="14">
        <v>10.15962</v>
      </c>
      <c r="S18" s="14">
        <v>10.16672</v>
      </c>
      <c r="T18" s="14">
        <v>10.498480000000001</v>
      </c>
      <c r="U18" s="14">
        <v>10.203329999999999</v>
      </c>
      <c r="V18" s="14">
        <v>10.23424</v>
      </c>
      <c r="W18" s="14">
        <v>10.214399999999999</v>
      </c>
      <c r="X18" s="14">
        <v>10.11139</v>
      </c>
      <c r="Y18" s="14">
        <v>9.9313599999999997</v>
      </c>
      <c r="Z18" s="14">
        <v>10.005789999999999</v>
      </c>
      <c r="AA18" s="14">
        <v>9.9017700000000008</v>
      </c>
      <c r="AB18" s="14">
        <v>9.9451199999999993</v>
      </c>
      <c r="AC18" s="14">
        <v>9.7618600000000004</v>
      </c>
      <c r="AD18" s="14">
        <v>9.6243700000000008</v>
      </c>
      <c r="AE18" s="14">
        <v>10.03632</v>
      </c>
    </row>
    <row r="19" spans="1:31" ht="15" x14ac:dyDescent="0.25">
      <c r="A19" s="6" t="s">
        <v>32</v>
      </c>
      <c r="B19" s="13">
        <v>0.45365</v>
      </c>
      <c r="C19" s="13">
        <v>0.31136000000000003</v>
      </c>
      <c r="D19" s="13">
        <v>0.61578999999999995</v>
      </c>
      <c r="E19" s="13">
        <v>0.22361</v>
      </c>
      <c r="F19" s="13">
        <v>0.22939000000000001</v>
      </c>
      <c r="G19" s="13">
        <v>0.24607999999999999</v>
      </c>
      <c r="H19" s="13">
        <v>0.20291999999999999</v>
      </c>
      <c r="I19" s="13">
        <v>0.23521</v>
      </c>
      <c r="J19" s="13">
        <v>0.19400000000000001</v>
      </c>
      <c r="K19" s="13">
        <v>0.16367999999999999</v>
      </c>
      <c r="L19" s="13">
        <v>0.16752</v>
      </c>
      <c r="M19" s="13">
        <v>0.32364999999999999</v>
      </c>
      <c r="N19" s="13">
        <v>0.23052</v>
      </c>
      <c r="O19" s="13">
        <v>0.19731000000000001</v>
      </c>
      <c r="P19" s="13">
        <v>0.19273000000000001</v>
      </c>
      <c r="Q19" s="13">
        <v>0.18756</v>
      </c>
      <c r="R19" s="13">
        <v>0.15722</v>
      </c>
      <c r="S19" s="13">
        <v>0.16173999999999999</v>
      </c>
      <c r="T19" s="13">
        <v>0.18892999999999999</v>
      </c>
      <c r="U19" s="13">
        <v>0.20027</v>
      </c>
      <c r="V19" s="13">
        <v>0.14402999999999999</v>
      </c>
      <c r="W19" s="13">
        <v>0.14618</v>
      </c>
      <c r="X19" s="13">
        <v>0.13431000000000001</v>
      </c>
      <c r="Y19" s="13">
        <v>0.11518</v>
      </c>
      <c r="Z19" s="13">
        <v>0.15404999999999999</v>
      </c>
      <c r="AA19" s="13">
        <v>0.11314</v>
      </c>
      <c r="AB19" s="13">
        <v>0.12859000000000001</v>
      </c>
      <c r="AC19" s="13">
        <v>0.13496</v>
      </c>
      <c r="AD19" s="13">
        <v>0.13388</v>
      </c>
      <c r="AE19" s="13">
        <v>0.14557</v>
      </c>
    </row>
    <row r="20" spans="1:31" ht="15" x14ac:dyDescent="0.25">
      <c r="A20" s="6" t="s">
        <v>33</v>
      </c>
      <c r="B20" s="14">
        <v>12.72588</v>
      </c>
      <c r="C20" s="14">
        <v>11.287750000000001</v>
      </c>
      <c r="D20" s="14">
        <v>11.163209999999999</v>
      </c>
      <c r="E20" s="14">
        <v>10.62256</v>
      </c>
      <c r="F20" s="14">
        <v>10.16273</v>
      </c>
      <c r="G20" s="14">
        <v>9.8630600000000008</v>
      </c>
      <c r="H20" s="14">
        <v>9.4252400000000005</v>
      </c>
      <c r="I20" s="14">
        <v>9.1263400000000008</v>
      </c>
      <c r="J20" s="14">
        <v>8.6538299999999992</v>
      </c>
      <c r="K20" s="14">
        <v>8.02651</v>
      </c>
      <c r="L20" s="14">
        <v>8.2127400000000002</v>
      </c>
      <c r="M20" s="14">
        <v>7.2684100000000003</v>
      </c>
      <c r="N20" s="14">
        <v>7.2840299999999996</v>
      </c>
      <c r="O20" s="14">
        <v>7.1766500000000004</v>
      </c>
      <c r="P20" s="14">
        <v>7.0630699999999997</v>
      </c>
      <c r="Q20" s="14">
        <v>6.3229199999999999</v>
      </c>
      <c r="R20" s="14">
        <v>6.2231699999999996</v>
      </c>
      <c r="S20" s="14">
        <v>6.46075</v>
      </c>
      <c r="T20" s="14">
        <v>6.2375600000000002</v>
      </c>
      <c r="U20" s="14">
        <v>5.5038400000000003</v>
      </c>
      <c r="V20" s="14">
        <v>5.4966799999999996</v>
      </c>
      <c r="W20" s="14">
        <v>5.5289099999999998</v>
      </c>
      <c r="X20" s="14">
        <v>5.3467700000000002</v>
      </c>
      <c r="Y20" s="14">
        <v>5.02766</v>
      </c>
      <c r="Z20" s="14">
        <v>4.5890000000000004</v>
      </c>
      <c r="AA20" s="14">
        <v>4.5521200000000004</v>
      </c>
      <c r="AB20" s="14">
        <v>4.5069100000000004</v>
      </c>
      <c r="AC20" s="14">
        <v>4.4605100000000002</v>
      </c>
      <c r="AD20" s="14">
        <v>4.2220599999999999</v>
      </c>
      <c r="AE20" s="14">
        <v>4.0877100000000004</v>
      </c>
    </row>
    <row r="21" spans="1:31" ht="15" x14ac:dyDescent="0.25">
      <c r="A21" s="6" t="s">
        <v>34</v>
      </c>
      <c r="B21" s="13">
        <v>22.442019999999999</v>
      </c>
      <c r="C21" s="13">
        <v>23.07967</v>
      </c>
      <c r="D21" s="13">
        <v>22.817129999999999</v>
      </c>
      <c r="E21" s="13">
        <v>21.655069999999998</v>
      </c>
      <c r="F21" s="13">
        <v>21.821120000000001</v>
      </c>
      <c r="G21" s="13">
        <v>20.93572</v>
      </c>
      <c r="H21" s="13">
        <v>21.918679999999998</v>
      </c>
      <c r="I21" s="13">
        <v>21.445119999999999</v>
      </c>
      <c r="J21" s="13">
        <v>22.493020000000001</v>
      </c>
      <c r="K21" s="13">
        <v>21.666650000000001</v>
      </c>
      <c r="L21" s="13">
        <v>19.342089999999999</v>
      </c>
      <c r="M21" s="13">
        <v>19.819980000000001</v>
      </c>
      <c r="N21" s="13">
        <v>19.56617</v>
      </c>
      <c r="O21" s="13">
        <v>20.02683</v>
      </c>
      <c r="P21" s="13">
        <v>20.14507</v>
      </c>
      <c r="Q21" s="13">
        <v>19.904900000000001</v>
      </c>
      <c r="R21" s="13">
        <v>20.235800000000001</v>
      </c>
      <c r="S21" s="13">
        <v>19.327010000000001</v>
      </c>
      <c r="T21" s="13">
        <v>18.659559999999999</v>
      </c>
      <c r="U21" s="13">
        <v>18.54157</v>
      </c>
      <c r="V21" s="13">
        <v>18.4404</v>
      </c>
      <c r="W21" s="13">
        <v>16.613659999999999</v>
      </c>
      <c r="X21" s="13">
        <v>16.020579999999999</v>
      </c>
      <c r="Y21" s="13">
        <v>14.611840000000001</v>
      </c>
      <c r="Z21" s="13">
        <v>13.8756</v>
      </c>
      <c r="AA21" s="13">
        <v>14.368869999999999</v>
      </c>
      <c r="AB21" s="13">
        <v>15.05805</v>
      </c>
      <c r="AC21" s="13">
        <v>16.105640000000001</v>
      </c>
      <c r="AD21" s="13">
        <v>16.772739999999999</v>
      </c>
      <c r="AE21" s="13">
        <v>17.01247</v>
      </c>
    </row>
    <row r="22" spans="1:31" ht="15" x14ac:dyDescent="0.25">
      <c r="A22" s="6" t="s">
        <v>35</v>
      </c>
      <c r="B22" s="14">
        <v>5.18398</v>
      </c>
      <c r="C22" s="14">
        <v>5.1347699999999996</v>
      </c>
      <c r="D22" s="14">
        <v>4.8896300000000004</v>
      </c>
      <c r="E22" s="14">
        <v>4.5089600000000001</v>
      </c>
      <c r="F22" s="14">
        <v>4.1638200000000003</v>
      </c>
      <c r="G22" s="14">
        <v>5.1069899999999997</v>
      </c>
      <c r="H22" s="14">
        <v>5.80837</v>
      </c>
      <c r="I22" s="14">
        <v>5.3265700000000002</v>
      </c>
      <c r="J22" s="14">
        <v>5.5966100000000001</v>
      </c>
      <c r="K22" s="14">
        <v>5.90625</v>
      </c>
      <c r="L22" s="14">
        <v>6.4418100000000003</v>
      </c>
      <c r="M22" s="14">
        <v>6.4024900000000002</v>
      </c>
      <c r="N22" s="14">
        <v>6.3782899999999998</v>
      </c>
      <c r="O22" s="14">
        <v>6.3181000000000003</v>
      </c>
      <c r="P22" s="14">
        <v>7.4261400000000002</v>
      </c>
      <c r="Q22" s="14">
        <v>7.9732599999999998</v>
      </c>
      <c r="R22" s="14">
        <v>7.92706</v>
      </c>
      <c r="S22" s="14">
        <v>7.2726300000000004</v>
      </c>
      <c r="T22" s="14">
        <v>7.9175899999999997</v>
      </c>
      <c r="U22" s="14">
        <v>6.7358200000000004</v>
      </c>
      <c r="V22" s="14">
        <v>6.5983999999999998</v>
      </c>
      <c r="W22" s="14">
        <v>6.3682100000000004</v>
      </c>
      <c r="X22" s="14">
        <v>5.7905300000000004</v>
      </c>
      <c r="Y22" s="14">
        <v>6.3535500000000003</v>
      </c>
      <c r="Z22" s="14">
        <v>5.2682000000000002</v>
      </c>
      <c r="AA22" s="14">
        <v>5.2383800000000003</v>
      </c>
      <c r="AB22" s="14">
        <v>5.2244599999999997</v>
      </c>
      <c r="AC22" s="14">
        <v>5.73428</v>
      </c>
      <c r="AD22" s="14">
        <v>5.8832800000000001</v>
      </c>
      <c r="AE22" s="14">
        <v>5.5847300000000004</v>
      </c>
    </row>
    <row r="23" spans="1:31" ht="15" x14ac:dyDescent="0.25">
      <c r="A23" s="6" t="s">
        <v>36</v>
      </c>
      <c r="B23" s="13">
        <v>156.00169</v>
      </c>
      <c r="C23" s="13">
        <v>153.57160999999999</v>
      </c>
      <c r="D23" s="13">
        <v>158.75989000000001</v>
      </c>
      <c r="E23" s="13">
        <v>162.46315000000001</v>
      </c>
      <c r="F23" s="13">
        <v>165.51916</v>
      </c>
      <c r="G23" s="13">
        <v>168.64586</v>
      </c>
      <c r="H23" s="13">
        <v>178.43754999999999</v>
      </c>
      <c r="I23" s="13">
        <v>190.46450999999999</v>
      </c>
      <c r="J23" s="13">
        <v>199.44582</v>
      </c>
      <c r="K23" s="13">
        <v>202.59034</v>
      </c>
      <c r="L23" s="13">
        <v>213.125</v>
      </c>
      <c r="M23" s="13">
        <v>217.00067000000001</v>
      </c>
      <c r="N23" s="13">
        <v>220.38830999999999</v>
      </c>
      <c r="O23" s="13">
        <v>226.53030999999999</v>
      </c>
      <c r="P23" s="13">
        <v>239.78376</v>
      </c>
      <c r="Q23" s="13">
        <v>249.22766999999999</v>
      </c>
      <c r="R23" s="13">
        <v>264.93137999999999</v>
      </c>
      <c r="S23" s="13">
        <v>277.02722999999997</v>
      </c>
      <c r="T23" s="13">
        <v>276.67365000000001</v>
      </c>
      <c r="U23" s="13">
        <v>249.25138000000001</v>
      </c>
      <c r="V23" s="13">
        <v>250.01973000000001</v>
      </c>
      <c r="W23" s="13">
        <v>253.02669</v>
      </c>
      <c r="X23" s="13">
        <v>240.45193</v>
      </c>
      <c r="Y23" s="13">
        <v>233.16565</v>
      </c>
      <c r="Z23" s="13">
        <v>231.70309</v>
      </c>
      <c r="AA23" s="13">
        <v>237.99668</v>
      </c>
      <c r="AB23" s="13">
        <v>247.92680999999999</v>
      </c>
      <c r="AC23" s="13">
        <v>259.26220000000001</v>
      </c>
      <c r="AD23" s="13">
        <v>268.02222</v>
      </c>
      <c r="AE23" s="13">
        <v>271.37043</v>
      </c>
    </row>
    <row r="24" spans="1:31" ht="15" x14ac:dyDescent="0.25">
      <c r="A24" s="6" t="s">
        <v>37</v>
      </c>
      <c r="B24" s="14">
        <v>54.15334</v>
      </c>
      <c r="C24" s="14">
        <v>53.355960000000003</v>
      </c>
      <c r="D24" s="14">
        <v>57.162840000000003</v>
      </c>
      <c r="E24" s="14">
        <v>59.963810000000002</v>
      </c>
      <c r="F24" s="14">
        <v>62.628819999999997</v>
      </c>
      <c r="G24" s="14">
        <v>66.110039999999998</v>
      </c>
      <c r="H24" s="14">
        <v>69.007480000000001</v>
      </c>
      <c r="I24" s="14">
        <v>71.774000000000001</v>
      </c>
      <c r="J24" s="14">
        <v>75.765820000000005</v>
      </c>
      <c r="K24" s="14">
        <v>82.056709999999995</v>
      </c>
      <c r="L24" s="14">
        <v>85.119320000000002</v>
      </c>
      <c r="M24" s="14">
        <v>84.406890000000004</v>
      </c>
      <c r="N24" s="14">
        <v>81.831190000000007</v>
      </c>
      <c r="O24" s="14">
        <v>85.465429999999998</v>
      </c>
      <c r="P24" s="14">
        <v>90.396860000000004</v>
      </c>
      <c r="Q24" s="14">
        <v>95.849010000000007</v>
      </c>
      <c r="R24" s="14">
        <v>100.82763</v>
      </c>
      <c r="S24" s="14">
        <v>105.52457</v>
      </c>
      <c r="T24" s="14">
        <v>107.16927</v>
      </c>
      <c r="U24" s="14">
        <v>98.420069999999996</v>
      </c>
      <c r="V24" s="14">
        <v>100.18368</v>
      </c>
      <c r="W24" s="14">
        <v>102.66902</v>
      </c>
      <c r="X24" s="14">
        <v>101.36872</v>
      </c>
      <c r="Y24" s="14">
        <v>102.26527</v>
      </c>
      <c r="Z24" s="14">
        <v>104.37634</v>
      </c>
      <c r="AA24" s="14">
        <v>108.28794000000001</v>
      </c>
      <c r="AB24" s="14">
        <v>114.73864</v>
      </c>
      <c r="AC24" s="14">
        <v>123.69834</v>
      </c>
      <c r="AD24" s="14">
        <v>129.87003000000001</v>
      </c>
      <c r="AE24" s="14">
        <v>132.58909</v>
      </c>
    </row>
    <row r="25" spans="1:31" ht="15" x14ac:dyDescent="0.25">
      <c r="A25" s="6" t="s">
        <v>38</v>
      </c>
      <c r="B25" s="13">
        <v>101.84833999999999</v>
      </c>
      <c r="C25" s="13">
        <v>101.84833999999999</v>
      </c>
      <c r="D25" s="13">
        <v>101.84833999999999</v>
      </c>
      <c r="E25" s="13">
        <v>101.84833999999999</v>
      </c>
      <c r="F25" s="13">
        <v>101.84833999999999</v>
      </c>
      <c r="G25" s="13">
        <v>101.84833999999999</v>
      </c>
      <c r="H25" s="13">
        <v>101.84833999999999</v>
      </c>
      <c r="I25" s="13">
        <v>101.84833999999999</v>
      </c>
      <c r="J25" s="13">
        <v>101.84833999999999</v>
      </c>
      <c r="K25" s="13">
        <v>101.84833999999999</v>
      </c>
      <c r="L25" s="13">
        <v>101.84833999999999</v>
      </c>
      <c r="M25" s="13">
        <v>101.84833999999999</v>
      </c>
      <c r="N25" s="13">
        <v>138.55712</v>
      </c>
      <c r="O25" s="13">
        <v>141.06487000000001</v>
      </c>
      <c r="P25" s="13">
        <v>149.3869</v>
      </c>
      <c r="Q25" s="13">
        <v>153.37866</v>
      </c>
      <c r="R25" s="13">
        <v>164.10375999999999</v>
      </c>
      <c r="S25" s="13">
        <v>171.50265999999999</v>
      </c>
      <c r="T25" s="13">
        <v>169.50438</v>
      </c>
      <c r="U25" s="13">
        <v>150.83131</v>
      </c>
      <c r="V25" s="13">
        <v>149.83605</v>
      </c>
      <c r="W25" s="13">
        <v>150.35767000000001</v>
      </c>
      <c r="X25" s="13">
        <v>139.08321000000001</v>
      </c>
      <c r="Y25" s="13">
        <v>130.90038000000001</v>
      </c>
      <c r="Z25" s="13">
        <v>127.32674</v>
      </c>
      <c r="AA25" s="13">
        <v>129.70874000000001</v>
      </c>
      <c r="AB25" s="13">
        <v>133.18817999999999</v>
      </c>
      <c r="AC25" s="13">
        <v>135.56386000000001</v>
      </c>
      <c r="AD25" s="13">
        <v>138.15218999999999</v>
      </c>
      <c r="AE25" s="13">
        <v>138.78134</v>
      </c>
    </row>
    <row r="26" spans="1:31" ht="11.45" customHeight="1" x14ac:dyDescent="0.25">
      <c r="B26" s="17"/>
    </row>
    <row r="27" spans="1:31" ht="15" x14ac:dyDescent="0.25">
      <c r="A27" s="19" t="s">
        <v>82</v>
      </c>
      <c r="B27" s="21">
        <f>B12/B$12*100</f>
        <v>100</v>
      </c>
      <c r="C27" s="21">
        <f t="shared" ref="C27:T27" si="0">C12/C$12*100</f>
        <v>100</v>
      </c>
      <c r="D27" s="21">
        <f t="shared" si="0"/>
        <v>100</v>
      </c>
      <c r="E27" s="21">
        <f t="shared" si="0"/>
        <v>100</v>
      </c>
      <c r="F27" s="21">
        <f t="shared" si="0"/>
        <v>100</v>
      </c>
      <c r="G27" s="21">
        <f t="shared" si="0"/>
        <v>100</v>
      </c>
      <c r="H27" s="21">
        <f t="shared" si="0"/>
        <v>100</v>
      </c>
      <c r="I27" s="21">
        <f t="shared" si="0"/>
        <v>100</v>
      </c>
      <c r="J27" s="21">
        <f t="shared" si="0"/>
        <v>100</v>
      </c>
      <c r="K27" s="21">
        <f t="shared" si="0"/>
        <v>100</v>
      </c>
      <c r="L27" s="21">
        <f t="shared" si="0"/>
        <v>100</v>
      </c>
      <c r="M27" s="21">
        <f t="shared" si="0"/>
        <v>100</v>
      </c>
      <c r="N27" s="21">
        <f t="shared" si="0"/>
        <v>100</v>
      </c>
      <c r="O27" s="21">
        <f t="shared" si="0"/>
        <v>100</v>
      </c>
      <c r="P27" s="21">
        <f t="shared" si="0"/>
        <v>100</v>
      </c>
      <c r="Q27" s="21">
        <f t="shared" si="0"/>
        <v>100</v>
      </c>
      <c r="R27" s="21">
        <f t="shared" si="0"/>
        <v>100</v>
      </c>
      <c r="S27" s="21">
        <f t="shared" si="0"/>
        <v>100</v>
      </c>
      <c r="T27" s="21">
        <f t="shared" si="0"/>
        <v>100</v>
      </c>
      <c r="U27" s="21">
        <f>U12/U$12*100</f>
        <v>100</v>
      </c>
      <c r="V27" s="21">
        <f t="shared" ref="V27:AE27" si="1">V12/V$12*100</f>
        <v>100</v>
      </c>
      <c r="W27" s="21">
        <f t="shared" si="1"/>
        <v>100</v>
      </c>
      <c r="X27" s="21">
        <f t="shared" si="1"/>
        <v>100</v>
      </c>
      <c r="Y27" s="21">
        <f t="shared" si="1"/>
        <v>100</v>
      </c>
      <c r="Z27" s="21">
        <f t="shared" si="1"/>
        <v>100</v>
      </c>
      <c r="AA27" s="21">
        <f t="shared" si="1"/>
        <v>100</v>
      </c>
      <c r="AB27" s="21">
        <f t="shared" si="1"/>
        <v>100</v>
      </c>
      <c r="AC27" s="21">
        <f t="shared" si="1"/>
        <v>100</v>
      </c>
      <c r="AD27" s="21">
        <f t="shared" si="1"/>
        <v>100</v>
      </c>
      <c r="AE27" s="21">
        <f t="shared" si="1"/>
        <v>100</v>
      </c>
    </row>
    <row r="28" spans="1:31" ht="15" x14ac:dyDescent="0.25">
      <c r="A28" s="19" t="s">
        <v>83</v>
      </c>
      <c r="B28" s="21">
        <f t="shared" ref="B28:T28" si="2">B13/B$12*100</f>
        <v>1.7636052517332677</v>
      </c>
      <c r="C28" s="21">
        <f t="shared" si="2"/>
        <v>1.715003668783927</v>
      </c>
      <c r="D28" s="21">
        <f t="shared" si="2"/>
        <v>1.6910408777067711</v>
      </c>
      <c r="E28" s="21">
        <f t="shared" si="2"/>
        <v>1.6547564009933999</v>
      </c>
      <c r="F28" s="21">
        <f t="shared" si="2"/>
        <v>1.6963263473867698</v>
      </c>
      <c r="G28" s="21">
        <f t="shared" si="2"/>
        <v>1.7884054734032162</v>
      </c>
      <c r="H28" s="21">
        <f t="shared" si="2"/>
        <v>1.8800398785941703</v>
      </c>
      <c r="I28" s="21">
        <f t="shared" si="2"/>
        <v>1.9696400858275878</v>
      </c>
      <c r="J28" s="21">
        <f t="shared" si="2"/>
        <v>1.9840537302630885</v>
      </c>
      <c r="K28" s="21">
        <f t="shared" si="2"/>
        <v>2.0678372654112551</v>
      </c>
      <c r="L28" s="21">
        <f t="shared" si="2"/>
        <v>2.1710011583348732</v>
      </c>
      <c r="M28" s="21">
        <f t="shared" si="2"/>
        <v>2.0656582151571854</v>
      </c>
      <c r="N28" s="21">
        <f t="shared" si="2"/>
        <v>2.0225318006563238</v>
      </c>
      <c r="O28" s="21">
        <f t="shared" si="2"/>
        <v>1.9765207587008047</v>
      </c>
      <c r="P28" s="21">
        <f t="shared" si="2"/>
        <v>1.9877740324884403</v>
      </c>
      <c r="Q28" s="21">
        <f t="shared" si="2"/>
        <v>2.0201482545621698</v>
      </c>
      <c r="R28" s="21">
        <f t="shared" si="2"/>
        <v>2.0109765652758518</v>
      </c>
      <c r="S28" s="21">
        <f t="shared" si="2"/>
        <v>2.0352225323644322</v>
      </c>
      <c r="T28" s="21">
        <f t="shared" si="2"/>
        <v>2.0261763255741658</v>
      </c>
      <c r="U28" s="21">
        <f t="shared" ref="U28:AE28" si="3">U13/U$12*100</f>
        <v>1.9818955587408358</v>
      </c>
      <c r="V28" s="21">
        <f t="shared" si="3"/>
        <v>1.9687456236974328</v>
      </c>
      <c r="W28" s="21">
        <f t="shared" si="3"/>
        <v>1.9678419195638512</v>
      </c>
      <c r="X28" s="21">
        <f t="shared" si="3"/>
        <v>1.9159970824947554</v>
      </c>
      <c r="Y28" s="21">
        <f t="shared" si="3"/>
        <v>1.7797496613501644</v>
      </c>
      <c r="Z28" s="21">
        <f t="shared" si="3"/>
        <v>1.7265186200176148</v>
      </c>
      <c r="AA28" s="21">
        <f t="shared" si="3"/>
        <v>1.6992794038396146</v>
      </c>
      <c r="AB28" s="21">
        <f t="shared" si="3"/>
        <v>1.7282565614596255</v>
      </c>
      <c r="AC28" s="21">
        <f t="shared" si="3"/>
        <v>1.762766465704662</v>
      </c>
      <c r="AD28" s="21">
        <f t="shared" si="3"/>
        <v>1.8353179688100234</v>
      </c>
      <c r="AE28" s="21">
        <f t="shared" si="3"/>
        <v>1.8487376256521402</v>
      </c>
    </row>
    <row r="29" spans="1:31" ht="11.45" customHeight="1" x14ac:dyDescent="0.25">
      <c r="A29" s="20" t="s">
        <v>84</v>
      </c>
      <c r="B29" s="21">
        <f t="shared" ref="B29:T29" si="4">B14/B$12*100</f>
        <v>92.234752769168338</v>
      </c>
      <c r="C29" s="21">
        <f t="shared" si="4"/>
        <v>92.480566671360904</v>
      </c>
      <c r="D29" s="21">
        <f t="shared" si="4"/>
        <v>92.775549559671518</v>
      </c>
      <c r="E29" s="21">
        <f t="shared" si="4"/>
        <v>93.134110445209316</v>
      </c>
      <c r="F29" s="21">
        <f t="shared" si="4"/>
        <v>93.2207354724125</v>
      </c>
      <c r="G29" s="21">
        <f t="shared" si="4"/>
        <v>93.252028865006224</v>
      </c>
      <c r="H29" s="21">
        <f t="shared" si="4"/>
        <v>93.141059236260304</v>
      </c>
      <c r="I29" s="21">
        <f t="shared" si="4"/>
        <v>93.282817147044724</v>
      </c>
      <c r="J29" s="21">
        <f t="shared" si="4"/>
        <v>93.33748379277209</v>
      </c>
      <c r="K29" s="21">
        <f t="shared" si="4"/>
        <v>93.494198045780223</v>
      </c>
      <c r="L29" s="21">
        <f t="shared" si="4"/>
        <v>93.571019765037533</v>
      </c>
      <c r="M29" s="21">
        <f t="shared" si="4"/>
        <v>93.810624910153919</v>
      </c>
      <c r="N29" s="21">
        <f t="shared" si="4"/>
        <v>93.931125978974677</v>
      </c>
      <c r="O29" s="21">
        <f t="shared" si="4"/>
        <v>93.98960520138246</v>
      </c>
      <c r="P29" s="21">
        <f t="shared" si="4"/>
        <v>93.934578601027169</v>
      </c>
      <c r="Q29" s="21">
        <f t="shared" si="4"/>
        <v>93.945156443437327</v>
      </c>
      <c r="R29" s="21">
        <f t="shared" si="4"/>
        <v>93.970713959836985</v>
      </c>
      <c r="S29" s="21">
        <f t="shared" si="4"/>
        <v>94.139477399667271</v>
      </c>
      <c r="T29" s="21">
        <f t="shared" si="4"/>
        <v>94.090656308618946</v>
      </c>
      <c r="U29" s="21">
        <f t="shared" ref="U29:AE29" si="5">U14/U$12*100</f>
        <v>94.273983875605424</v>
      </c>
      <c r="V29" s="21">
        <f t="shared" si="5"/>
        <v>94.30078365800675</v>
      </c>
      <c r="W29" s="21">
        <f t="shared" si="5"/>
        <v>94.504060586996943</v>
      </c>
      <c r="X29" s="21">
        <f t="shared" si="5"/>
        <v>94.595025282022121</v>
      </c>
      <c r="Y29" s="21">
        <f t="shared" si="5"/>
        <v>94.858416335173416</v>
      </c>
      <c r="Z29" s="21">
        <f t="shared" si="5"/>
        <v>95.227778420797733</v>
      </c>
      <c r="AA29" s="21">
        <f t="shared" si="5"/>
        <v>95.256758590836625</v>
      </c>
      <c r="AB29" s="21">
        <f t="shared" si="5"/>
        <v>95.217504767600687</v>
      </c>
      <c r="AC29" s="21">
        <f t="shared" si="5"/>
        <v>95.053714072952744</v>
      </c>
      <c r="AD29" s="21">
        <f t="shared" si="5"/>
        <v>94.919302269075772</v>
      </c>
      <c r="AE29" s="21">
        <f t="shared" si="5"/>
        <v>94.954997874301057</v>
      </c>
    </row>
    <row r="30" spans="1:31" ht="11.45" customHeight="1" x14ac:dyDescent="0.25">
      <c r="A30" s="20" t="s">
        <v>85</v>
      </c>
      <c r="B30" s="21">
        <f>B20/B$12*100</f>
        <v>1.8927543042978823</v>
      </c>
      <c r="C30" s="21">
        <f t="shared" ref="C30:AE30" si="6">C20/C$12*100</f>
        <v>1.6586156588541123</v>
      </c>
      <c r="D30" s="21">
        <f t="shared" si="6"/>
        <v>1.5891602942722718</v>
      </c>
      <c r="E30" s="21">
        <f t="shared" si="6"/>
        <v>1.5047755050534957</v>
      </c>
      <c r="F30" s="21">
        <f t="shared" si="6"/>
        <v>1.4290421103903121</v>
      </c>
      <c r="G30" s="21">
        <f t="shared" si="6"/>
        <v>1.3623574621629722</v>
      </c>
      <c r="H30" s="21">
        <f t="shared" si="6"/>
        <v>1.2631071502628115</v>
      </c>
      <c r="I30" s="21">
        <f t="shared" si="6"/>
        <v>1.2069656596016005</v>
      </c>
      <c r="J30" s="21">
        <f t="shared" si="6"/>
        <v>1.1018724942699338</v>
      </c>
      <c r="K30" s="21">
        <f t="shared" si="6"/>
        <v>1.0006165256166675</v>
      </c>
      <c r="L30" s="21">
        <f t="shared" si="6"/>
        <v>1.0286215073543319</v>
      </c>
      <c r="M30" s="21">
        <f t="shared" si="6"/>
        <v>0.89495602889973591</v>
      </c>
      <c r="N30" s="21">
        <f t="shared" si="6"/>
        <v>0.8869999585727425</v>
      </c>
      <c r="O30" s="21">
        <f t="shared" si="6"/>
        <v>0.86361389077031869</v>
      </c>
      <c r="P30" s="21">
        <f t="shared" si="6"/>
        <v>0.83156655154358194</v>
      </c>
      <c r="Q30" s="21">
        <f t="shared" si="6"/>
        <v>0.74591374362812546</v>
      </c>
      <c r="R30" s="21">
        <f t="shared" si="6"/>
        <v>0.72723183521084633</v>
      </c>
      <c r="S30" s="21">
        <f t="shared" si="6"/>
        <v>0.7475506153929925</v>
      </c>
      <c r="T30" s="21">
        <f t="shared" si="6"/>
        <v>0.73812923580780476</v>
      </c>
      <c r="U30" s="21">
        <f t="shared" si="6"/>
        <v>0.66946752418251099</v>
      </c>
      <c r="V30" s="21">
        <f t="shared" si="6"/>
        <v>0.67152081785026518</v>
      </c>
      <c r="W30" s="21">
        <f t="shared" si="6"/>
        <v>0.68418122388314684</v>
      </c>
      <c r="X30" s="21">
        <f t="shared" si="6"/>
        <v>0.68690023238447784</v>
      </c>
      <c r="Y30" s="21">
        <f t="shared" si="6"/>
        <v>0.65025683195770612</v>
      </c>
      <c r="Z30" s="21">
        <f t="shared" si="6"/>
        <v>0.58892043415435147</v>
      </c>
      <c r="AA30" s="21">
        <f t="shared" si="6"/>
        <v>0.57354477056621644</v>
      </c>
      <c r="AB30" s="21">
        <f t="shared" si="6"/>
        <v>0.55528442409885936</v>
      </c>
      <c r="AC30" s="21">
        <f t="shared" si="6"/>
        <v>0.53991990973958615</v>
      </c>
      <c r="AD30" s="21">
        <f>AD20/AD$12*100</f>
        <v>0.50979062404525033</v>
      </c>
      <c r="AE30" s="21">
        <f t="shared" si="6"/>
        <v>0.48961744533940121</v>
      </c>
    </row>
    <row r="31" spans="1:31" ht="11.45" customHeight="1" x14ac:dyDescent="0.25">
      <c r="A31" s="20" t="s">
        <v>86</v>
      </c>
      <c r="B31" s="21">
        <f>B21/B$12*100</f>
        <v>3.3378618965556139</v>
      </c>
      <c r="C31" s="21">
        <f t="shared" ref="C31:AE31" si="7">C21/C$12*100</f>
        <v>3.3913137749494351</v>
      </c>
      <c r="D31" s="21">
        <f t="shared" si="7"/>
        <v>3.2481765572132644</v>
      </c>
      <c r="E31" s="21">
        <f t="shared" si="7"/>
        <v>3.0676238963318445</v>
      </c>
      <c r="F31" s="21">
        <f t="shared" si="7"/>
        <v>3.0683978985843616</v>
      </c>
      <c r="G31" s="21">
        <f t="shared" si="7"/>
        <v>2.8917936591437723</v>
      </c>
      <c r="H31" s="21">
        <f t="shared" si="7"/>
        <v>2.937393788627396</v>
      </c>
      <c r="I31" s="21">
        <f t="shared" si="7"/>
        <v>2.8361340259113152</v>
      </c>
      <c r="J31" s="21">
        <f t="shared" si="7"/>
        <v>2.8639850853394986</v>
      </c>
      <c r="K31" s="21">
        <f t="shared" si="7"/>
        <v>2.7010503998316042</v>
      </c>
      <c r="L31" s="21">
        <f t="shared" si="7"/>
        <v>2.4225398309435273</v>
      </c>
      <c r="M31" s="21">
        <f t="shared" si="7"/>
        <v>2.4404251540119763</v>
      </c>
      <c r="N31" s="21">
        <f t="shared" si="7"/>
        <v>2.3826359830241279</v>
      </c>
      <c r="O31" s="21">
        <f t="shared" si="7"/>
        <v>2.40996127386674</v>
      </c>
      <c r="P31" s="21">
        <f t="shared" si="7"/>
        <v>2.37176842230136</v>
      </c>
      <c r="Q31" s="21">
        <f t="shared" si="7"/>
        <v>2.3481774995640423</v>
      </c>
      <c r="R31" s="21">
        <f t="shared" si="7"/>
        <v>2.364730189109352</v>
      </c>
      <c r="S31" s="21">
        <f t="shared" si="7"/>
        <v>2.2362602204398128</v>
      </c>
      <c r="T31" s="21">
        <f t="shared" si="7"/>
        <v>2.2081016877288362</v>
      </c>
      <c r="U31" s="21">
        <f t="shared" si="7"/>
        <v>2.2553306350396669</v>
      </c>
      <c r="V31" s="21">
        <f t="shared" si="7"/>
        <v>2.2528348911499361</v>
      </c>
      <c r="W31" s="21">
        <f t="shared" si="7"/>
        <v>2.0558761549705968</v>
      </c>
      <c r="X31" s="21">
        <f t="shared" si="7"/>
        <v>2.0581659815054913</v>
      </c>
      <c r="Y31" s="21">
        <f t="shared" si="7"/>
        <v>1.8898351892277696</v>
      </c>
      <c r="Z31" s="21">
        <f t="shared" si="7"/>
        <v>1.7806982732952972</v>
      </c>
      <c r="AA31" s="21">
        <f t="shared" si="7"/>
        <v>1.8104070735054849</v>
      </c>
      <c r="AB31" s="21">
        <f t="shared" si="7"/>
        <v>1.8552623909290018</v>
      </c>
      <c r="AC31" s="21">
        <f t="shared" si="7"/>
        <v>1.9494980832008604</v>
      </c>
      <c r="AD31" s="21">
        <f t="shared" si="7"/>
        <v>2.0252165036851046</v>
      </c>
      <c r="AE31" s="21">
        <f t="shared" si="7"/>
        <v>2.0377184536851201</v>
      </c>
    </row>
    <row r="32" spans="1:31" ht="11.45" customHeight="1" x14ac:dyDescent="0.25">
      <c r="A32" s="20" t="s">
        <v>87</v>
      </c>
      <c r="B32" s="21">
        <f>B25/B$12*100</f>
        <v>15.148177094283003</v>
      </c>
      <c r="C32" s="21">
        <f t="shared" ref="C32:AE32" si="8">C25/C$12*100</f>
        <v>14.96553799936193</v>
      </c>
      <c r="D32" s="21">
        <f t="shared" si="8"/>
        <v>14.498816914269497</v>
      </c>
      <c r="E32" s="21">
        <f t="shared" si="8"/>
        <v>14.427679134065624</v>
      </c>
      <c r="F32" s="21">
        <f t="shared" si="8"/>
        <v>14.321502857337547</v>
      </c>
      <c r="G32" s="21">
        <f t="shared" si="8"/>
        <v>14.068032234206374</v>
      </c>
      <c r="H32" s="21">
        <f t="shared" si="8"/>
        <v>13.649028194125338</v>
      </c>
      <c r="I32" s="21">
        <f t="shared" si="8"/>
        <v>13.469523255481175</v>
      </c>
      <c r="J32" s="21">
        <f t="shared" si="8"/>
        <v>12.968117519416522</v>
      </c>
      <c r="K32" s="21">
        <f t="shared" si="8"/>
        <v>12.696817435052726</v>
      </c>
      <c r="L32" s="21">
        <f t="shared" si="8"/>
        <v>12.756204751682931</v>
      </c>
      <c r="M32" s="21">
        <f t="shared" si="8"/>
        <v>12.540539941531934</v>
      </c>
      <c r="N32" s="21">
        <f t="shared" si="8"/>
        <v>16.872549907119893</v>
      </c>
      <c r="O32" s="21">
        <f t="shared" si="8"/>
        <v>16.975271363618013</v>
      </c>
      <c r="P32" s="21">
        <f t="shared" si="8"/>
        <v>17.587982177549698</v>
      </c>
      <c r="Q32" s="21">
        <f t="shared" si="8"/>
        <v>18.094053138939827</v>
      </c>
      <c r="R32" s="21">
        <f t="shared" si="8"/>
        <v>19.176959419363488</v>
      </c>
      <c r="S32" s="21">
        <f t="shared" si="8"/>
        <v>19.843968428516064</v>
      </c>
      <c r="T32" s="21">
        <f t="shared" si="8"/>
        <v>20.05850660762794</v>
      </c>
      <c r="U32" s="21">
        <f t="shared" si="8"/>
        <v>18.346584143962179</v>
      </c>
      <c r="V32" s="21">
        <f t="shared" si="8"/>
        <v>18.305236404421073</v>
      </c>
      <c r="W32" s="21">
        <f t="shared" si="8"/>
        <v>18.606180003078062</v>
      </c>
      <c r="X32" s="21">
        <f t="shared" si="8"/>
        <v>17.868037949973374</v>
      </c>
      <c r="Y32" s="21">
        <f t="shared" si="8"/>
        <v>16.930115879128639</v>
      </c>
      <c r="Z32" s="21">
        <f t="shared" si="8"/>
        <v>16.340230769287039</v>
      </c>
      <c r="AA32" s="21">
        <f t="shared" si="8"/>
        <v>16.34266441212732</v>
      </c>
      <c r="AB32" s="21">
        <f t="shared" si="8"/>
        <v>16.409762304566812</v>
      </c>
      <c r="AC32" s="21">
        <f t="shared" si="8"/>
        <v>16.409250748266434</v>
      </c>
      <c r="AD32" s="21">
        <f t="shared" si="8"/>
        <v>16.681120389885031</v>
      </c>
      <c r="AE32" s="21">
        <f t="shared" si="8"/>
        <v>16.622941733043405</v>
      </c>
    </row>
    <row r="34" spans="1:31" ht="11.45" customHeight="1" x14ac:dyDescent="0.25">
      <c r="A34" s="20" t="s">
        <v>84</v>
      </c>
      <c r="B34" s="21">
        <f>B14/B$14*100</f>
        <v>100</v>
      </c>
      <c r="C34" s="21">
        <f t="shared" ref="C34:AE39" si="9">C14/C$14*100</f>
        <v>100</v>
      </c>
      <c r="D34" s="21">
        <f t="shared" si="9"/>
        <v>100</v>
      </c>
      <c r="E34" s="21">
        <f t="shared" si="9"/>
        <v>100</v>
      </c>
      <c r="F34" s="21">
        <f t="shared" si="9"/>
        <v>100</v>
      </c>
      <c r="G34" s="21">
        <f t="shared" si="9"/>
        <v>100</v>
      </c>
      <c r="H34" s="21">
        <f t="shared" si="9"/>
        <v>100</v>
      </c>
      <c r="I34" s="21">
        <f t="shared" si="9"/>
        <v>100</v>
      </c>
      <c r="J34" s="21">
        <f t="shared" si="9"/>
        <v>100</v>
      </c>
      <c r="K34" s="21">
        <f t="shared" si="9"/>
        <v>100</v>
      </c>
      <c r="L34" s="21">
        <f t="shared" si="9"/>
        <v>100</v>
      </c>
      <c r="M34" s="21">
        <f t="shared" si="9"/>
        <v>100</v>
      </c>
      <c r="N34" s="21">
        <f t="shared" si="9"/>
        <v>100</v>
      </c>
      <c r="O34" s="21">
        <f t="shared" si="9"/>
        <v>100</v>
      </c>
      <c r="P34" s="21">
        <f t="shared" si="9"/>
        <v>100</v>
      </c>
      <c r="Q34" s="21">
        <f t="shared" si="9"/>
        <v>100</v>
      </c>
      <c r="R34" s="21">
        <f t="shared" si="9"/>
        <v>100</v>
      </c>
      <c r="S34" s="21">
        <f t="shared" si="9"/>
        <v>100</v>
      </c>
      <c r="T34" s="21">
        <f t="shared" si="9"/>
        <v>100</v>
      </c>
      <c r="U34" s="21">
        <f t="shared" si="9"/>
        <v>100</v>
      </c>
      <c r="V34" s="21">
        <f t="shared" si="9"/>
        <v>100</v>
      </c>
      <c r="W34" s="21">
        <f t="shared" si="9"/>
        <v>100</v>
      </c>
      <c r="X34" s="21">
        <f t="shared" si="9"/>
        <v>100</v>
      </c>
      <c r="Y34" s="21">
        <f t="shared" si="9"/>
        <v>100</v>
      </c>
      <c r="Z34" s="21">
        <f t="shared" si="9"/>
        <v>100</v>
      </c>
      <c r="AA34" s="21">
        <f t="shared" si="9"/>
        <v>100</v>
      </c>
      <c r="AB34" s="21">
        <f t="shared" si="9"/>
        <v>100</v>
      </c>
      <c r="AC34" s="21">
        <f t="shared" si="9"/>
        <v>100</v>
      </c>
      <c r="AD34" s="21">
        <f t="shared" si="9"/>
        <v>100</v>
      </c>
      <c r="AE34" s="21">
        <f t="shared" si="9"/>
        <v>100</v>
      </c>
    </row>
    <row r="35" spans="1:31" ht="11.45" customHeight="1" x14ac:dyDescent="0.25">
      <c r="A35" s="20" t="s">
        <v>88</v>
      </c>
      <c r="B35" s="21">
        <f t="shared" ref="B35:Q39" si="10">B15/B$14*100</f>
        <v>63.202425590120903</v>
      </c>
      <c r="C35" s="21">
        <f t="shared" si="10"/>
        <v>63.096068108682211</v>
      </c>
      <c r="D35" s="21">
        <f t="shared" si="10"/>
        <v>62.748848680291182</v>
      </c>
      <c r="E35" s="21">
        <f t="shared" si="10"/>
        <v>62.874939351392889</v>
      </c>
      <c r="F35" s="21">
        <f t="shared" si="10"/>
        <v>62.773435147219246</v>
      </c>
      <c r="G35" s="21">
        <f t="shared" si="10"/>
        <v>62.994213030646726</v>
      </c>
      <c r="H35" s="21">
        <f t="shared" si="10"/>
        <v>62.626369622183745</v>
      </c>
      <c r="I35" s="21">
        <f t="shared" si="10"/>
        <v>62.424781268579935</v>
      </c>
      <c r="J35" s="21">
        <f t="shared" si="10"/>
        <v>62.073830599930972</v>
      </c>
      <c r="K35" s="21">
        <f t="shared" si="10"/>
        <v>62.0246611549954</v>
      </c>
      <c r="L35" s="21">
        <f t="shared" si="10"/>
        <v>61.4040953507212</v>
      </c>
      <c r="M35" s="21">
        <f t="shared" si="10"/>
        <v>61.100008758533122</v>
      </c>
      <c r="N35" s="21">
        <f t="shared" si="10"/>
        <v>61.356041405051144</v>
      </c>
      <c r="O35" s="21">
        <f t="shared" si="10"/>
        <v>61.151474432730559</v>
      </c>
      <c r="P35" s="21">
        <f t="shared" si="10"/>
        <v>60.516644353404381</v>
      </c>
      <c r="Q35" s="21">
        <f t="shared" si="10"/>
        <v>59.897580591104102</v>
      </c>
      <c r="R35" s="21">
        <f t="shared" si="9"/>
        <v>59.362695773595661</v>
      </c>
      <c r="S35" s="21">
        <f t="shared" si="9"/>
        <v>59.237227800509572</v>
      </c>
      <c r="T35" s="21">
        <f t="shared" si="9"/>
        <v>59.781661209265934</v>
      </c>
      <c r="U35" s="21">
        <f t="shared" si="9"/>
        <v>60.683000476396799</v>
      </c>
      <c r="V35" s="21">
        <f t="shared" si="9"/>
        <v>60.370617099529511</v>
      </c>
      <c r="W35" s="21">
        <f t="shared" si="9"/>
        <v>60.11341860450348</v>
      </c>
      <c r="X35" s="21">
        <f t="shared" si="9"/>
        <v>60.22707922794681</v>
      </c>
      <c r="Y35" s="21">
        <f t="shared" si="9"/>
        <v>60.79443879698335</v>
      </c>
      <c r="Z35" s="21">
        <f t="shared" si="9"/>
        <v>61.411716320736318</v>
      </c>
      <c r="AA35" s="21">
        <f t="shared" si="9"/>
        <v>61.344987407204755</v>
      </c>
      <c r="AB35" s="21">
        <f t="shared" si="9"/>
        <v>61.362902543035489</v>
      </c>
      <c r="AC35" s="21">
        <f t="shared" si="9"/>
        <v>61.209153413413276</v>
      </c>
      <c r="AD35" s="21">
        <f t="shared" si="9"/>
        <v>60.622200392275026</v>
      </c>
      <c r="AE35" s="21">
        <f t="shared" si="9"/>
        <v>60.595681124714481</v>
      </c>
    </row>
    <row r="36" spans="1:31" ht="11.45" customHeight="1" x14ac:dyDescent="0.25">
      <c r="A36" s="20" t="s">
        <v>89</v>
      </c>
      <c r="B36" s="21">
        <f t="shared" si="10"/>
        <v>8.6602613693489889</v>
      </c>
      <c r="C36" s="21">
        <f t="shared" si="9"/>
        <v>8.7235923536603455</v>
      </c>
      <c r="D36" s="21">
        <f t="shared" si="9"/>
        <v>8.6362845508117321</v>
      </c>
      <c r="E36" s="21">
        <f t="shared" si="9"/>
        <v>8.9691006079454869</v>
      </c>
      <c r="F36" s="21">
        <f t="shared" si="9"/>
        <v>9.1818063078147922</v>
      </c>
      <c r="G36" s="21">
        <f t="shared" si="9"/>
        <v>9.1688510295611678</v>
      </c>
      <c r="H36" s="21">
        <f t="shared" si="9"/>
        <v>9.4237272284181444</v>
      </c>
      <c r="I36" s="21">
        <f t="shared" si="9"/>
        <v>9.630953609829227</v>
      </c>
      <c r="J36" s="21">
        <f t="shared" si="9"/>
        <v>9.8431105242230874</v>
      </c>
      <c r="K36" s="21">
        <f t="shared" si="9"/>
        <v>9.916873446120638</v>
      </c>
      <c r="L36" s="21">
        <f t="shared" si="9"/>
        <v>10.411976673756337</v>
      </c>
      <c r="M36" s="21">
        <f t="shared" si="9"/>
        <v>10.612642263325711</v>
      </c>
      <c r="N36" s="21">
        <f t="shared" si="9"/>
        <v>10.596960986980726</v>
      </c>
      <c r="O36" s="21">
        <f t="shared" si="9"/>
        <v>10.90386083122068</v>
      </c>
      <c r="P36" s="21">
        <f t="shared" si="9"/>
        <v>11.13653926716375</v>
      </c>
      <c r="Q36" s="21">
        <f t="shared" si="9"/>
        <v>11.485822561277338</v>
      </c>
      <c r="R36" s="21">
        <f t="shared" si="9"/>
        <v>11.74747525721102</v>
      </c>
      <c r="S36" s="21">
        <f t="shared" si="9"/>
        <v>12.067287610175418</v>
      </c>
      <c r="T36" s="21">
        <f t="shared" si="9"/>
        <v>11.970301829444484</v>
      </c>
      <c r="U36" s="21">
        <f t="shared" si="9"/>
        <v>11.89465508545357</v>
      </c>
      <c r="V36" s="21">
        <f t="shared" si="9"/>
        <v>11.751011181584024</v>
      </c>
      <c r="W36" s="21">
        <f t="shared" si="9"/>
        <v>11.797013211001461</v>
      </c>
      <c r="X36" s="21">
        <f t="shared" si="9"/>
        <v>11.435284821167645</v>
      </c>
      <c r="Y36" s="21">
        <f t="shared" si="9"/>
        <v>10.984483634715779</v>
      </c>
      <c r="Z36" s="21">
        <f t="shared" si="9"/>
        <v>10.846681211060609</v>
      </c>
      <c r="AA36" s="21">
        <f t="shared" si="9"/>
        <v>10.78546075641847</v>
      </c>
      <c r="AB36" s="21">
        <f t="shared" si="9"/>
        <v>10.709285448922884</v>
      </c>
      <c r="AC36" s="21">
        <f t="shared" si="9"/>
        <v>10.708341288568704</v>
      </c>
      <c r="AD36" s="21">
        <f t="shared" si="9"/>
        <v>11.068025346817723</v>
      </c>
      <c r="AE36" s="21">
        <f t="shared" si="9"/>
        <v>11.042990621951034</v>
      </c>
    </row>
    <row r="37" spans="1:31" ht="11.45" customHeight="1" x14ac:dyDescent="0.25">
      <c r="A37" s="20" t="s">
        <v>90</v>
      </c>
      <c r="B37" s="21">
        <f t="shared" si="10"/>
        <v>26.769774941132031</v>
      </c>
      <c r="C37" s="21">
        <f t="shared" si="9"/>
        <v>26.854007901982207</v>
      </c>
      <c r="D37" s="21">
        <f t="shared" si="9"/>
        <v>27.203321976506729</v>
      </c>
      <c r="E37" s="21">
        <f t="shared" si="9"/>
        <v>26.769979946774487</v>
      </c>
      <c r="F37" s="21">
        <f t="shared" si="9"/>
        <v>26.662261981409362</v>
      </c>
      <c r="G37" s="21">
        <f t="shared" si="9"/>
        <v>26.366782836201551</v>
      </c>
      <c r="H37" s="21">
        <f t="shared" si="9"/>
        <v>26.501471373767789</v>
      </c>
      <c r="I37" s="21">
        <f t="shared" si="9"/>
        <v>26.482661584692302</v>
      </c>
      <c r="J37" s="21">
        <f t="shared" si="9"/>
        <v>26.597191290728833</v>
      </c>
      <c r="K37" s="21">
        <f t="shared" si="9"/>
        <v>26.603918712773666</v>
      </c>
      <c r="L37" s="21">
        <f t="shared" si="9"/>
        <v>26.780717121463439</v>
      </c>
      <c r="M37" s="21">
        <f t="shared" si="9"/>
        <v>26.868794745646646</v>
      </c>
      <c r="N37" s="21">
        <f t="shared" si="9"/>
        <v>26.616770960251866</v>
      </c>
      <c r="O37" s="21">
        <f t="shared" si="9"/>
        <v>26.505680184320802</v>
      </c>
      <c r="P37" s="21">
        <f t="shared" si="9"/>
        <v>26.946939089005252</v>
      </c>
      <c r="Q37" s="21">
        <f t="shared" si="9"/>
        <v>27.291422934560885</v>
      </c>
      <c r="R37" s="21">
        <f t="shared" si="9"/>
        <v>27.6068635070136</v>
      </c>
      <c r="S37" s="21">
        <f t="shared" si="9"/>
        <v>27.426016242875313</v>
      </c>
      <c r="T37" s="21">
        <f t="shared" si="9"/>
        <v>26.903899628348405</v>
      </c>
      <c r="U37" s="21">
        <f t="shared" si="9"/>
        <v>26.080026172341842</v>
      </c>
      <c r="V37" s="21">
        <f t="shared" si="9"/>
        <v>26.533846018494334</v>
      </c>
      <c r="W37" s="21">
        <f t="shared" si="9"/>
        <v>26.732926271883713</v>
      </c>
      <c r="X37" s="21">
        <f t="shared" si="9"/>
        <v>26.946160661132819</v>
      </c>
      <c r="Y37" s="21">
        <f t="shared" si="9"/>
        <v>26.851269653423682</v>
      </c>
      <c r="Z37" s="21">
        <f t="shared" si="9"/>
        <v>26.372418574355518</v>
      </c>
      <c r="AA37" s="21">
        <f t="shared" si="9"/>
        <v>26.544890459373683</v>
      </c>
      <c r="AB37" s="21">
        <f t="shared" si="9"/>
        <v>26.624317355247339</v>
      </c>
      <c r="AC37" s="21">
        <f t="shared" si="9"/>
        <v>26.822213914635313</v>
      </c>
      <c r="AD37" s="21">
        <f t="shared" si="9"/>
        <v>27.068449863870743</v>
      </c>
      <c r="AE37" s="21">
        <f t="shared" si="9"/>
        <v>27.076966458053803</v>
      </c>
    </row>
    <row r="38" spans="1:31" ht="11.45" customHeight="1" x14ac:dyDescent="0.25">
      <c r="A38" s="20" t="s">
        <v>91</v>
      </c>
      <c r="B38" s="21">
        <f t="shared" si="10"/>
        <v>1.2943849975267592</v>
      </c>
      <c r="C38" s="21">
        <f t="shared" si="9"/>
        <v>1.2768606326883052</v>
      </c>
      <c r="D38" s="21">
        <f t="shared" si="9"/>
        <v>1.3170565637847864</v>
      </c>
      <c r="E38" s="21">
        <f t="shared" si="9"/>
        <v>1.3519671366874459</v>
      </c>
      <c r="F38" s="21">
        <f t="shared" si="9"/>
        <v>1.3478934221434371</v>
      </c>
      <c r="G38" s="21">
        <f t="shared" si="9"/>
        <v>1.4337031123327466</v>
      </c>
      <c r="H38" s="21">
        <f t="shared" si="9"/>
        <v>1.4192381085985708</v>
      </c>
      <c r="I38" s="21">
        <f t="shared" si="9"/>
        <v>1.4282568725552758</v>
      </c>
      <c r="J38" s="21">
        <f t="shared" si="9"/>
        <v>1.4594027846726845</v>
      </c>
      <c r="K38" s="21">
        <f t="shared" si="9"/>
        <v>1.4327218055491147</v>
      </c>
      <c r="L38" s="21">
        <f t="shared" si="9"/>
        <v>1.3807878999357468</v>
      </c>
      <c r="M38" s="21">
        <f t="shared" si="9"/>
        <v>1.3760740999465311</v>
      </c>
      <c r="N38" s="21">
        <f t="shared" si="9"/>
        <v>1.4003418062537156</v>
      </c>
      <c r="O38" s="21">
        <f t="shared" si="9"/>
        <v>1.4137225870361809</v>
      </c>
      <c r="P38" s="21">
        <f t="shared" si="9"/>
        <v>1.3757211618966219</v>
      </c>
      <c r="Q38" s="21">
        <f t="shared" si="9"/>
        <v>1.3016226828973716</v>
      </c>
      <c r="R38" s="21">
        <f t="shared" si="9"/>
        <v>1.2634153677893687</v>
      </c>
      <c r="S38" s="21">
        <f t="shared" si="9"/>
        <v>1.2495877150357615</v>
      </c>
      <c r="T38" s="21">
        <f t="shared" si="9"/>
        <v>1.3203759289796502</v>
      </c>
      <c r="U38" s="21">
        <f t="shared" si="9"/>
        <v>1.3164785488739079</v>
      </c>
      <c r="V38" s="21">
        <f t="shared" si="9"/>
        <v>1.3258650473856086</v>
      </c>
      <c r="W38" s="21">
        <f t="shared" si="9"/>
        <v>1.337500714455893</v>
      </c>
      <c r="X38" s="21">
        <f t="shared" si="9"/>
        <v>1.3732345598692914</v>
      </c>
      <c r="Y38" s="21">
        <f t="shared" si="9"/>
        <v>1.3541035554026295</v>
      </c>
      <c r="Z38" s="21">
        <f t="shared" si="9"/>
        <v>1.3484234508831703</v>
      </c>
      <c r="AA38" s="21">
        <f t="shared" si="9"/>
        <v>1.3096964708587486</v>
      </c>
      <c r="AB38" s="21">
        <f t="shared" si="9"/>
        <v>1.2868556610620692</v>
      </c>
      <c r="AC38" s="21">
        <f t="shared" si="9"/>
        <v>1.2431064195218848</v>
      </c>
      <c r="AD38" s="21">
        <f t="shared" si="9"/>
        <v>1.2242925774785918</v>
      </c>
      <c r="AE38" s="21">
        <f t="shared" si="9"/>
        <v>1.2659993354093835</v>
      </c>
    </row>
    <row r="39" spans="1:31" ht="11.45" customHeight="1" x14ac:dyDescent="0.25">
      <c r="A39" s="20" t="s">
        <v>92</v>
      </c>
      <c r="B39" s="21">
        <f t="shared" si="10"/>
        <v>7.3153101871318113E-2</v>
      </c>
      <c r="C39" s="21">
        <f t="shared" si="9"/>
        <v>4.9471002986929385E-2</v>
      </c>
      <c r="D39" s="21">
        <f t="shared" si="9"/>
        <v>9.4488228605568145E-2</v>
      </c>
      <c r="E39" s="21">
        <f t="shared" si="9"/>
        <v>3.401143618380887E-2</v>
      </c>
      <c r="F39" s="21">
        <f t="shared" si="9"/>
        <v>3.4601632993742366E-2</v>
      </c>
      <c r="G39" s="21">
        <f t="shared" si="9"/>
        <v>3.6449991257808498E-2</v>
      </c>
      <c r="H39" s="21">
        <f t="shared" si="9"/>
        <v>2.9196544672677339E-2</v>
      </c>
      <c r="I39" s="21">
        <f t="shared" si="9"/>
        <v>3.3346664343274227E-2</v>
      </c>
      <c r="J39" s="21">
        <f t="shared" si="9"/>
        <v>2.646480044442312E-2</v>
      </c>
      <c r="K39" s="21">
        <f t="shared" si="9"/>
        <v>2.1824880561181041E-2</v>
      </c>
      <c r="L39" s="21">
        <f t="shared" si="9"/>
        <v>2.242295412328103E-2</v>
      </c>
      <c r="M39" s="21">
        <f t="shared" si="9"/>
        <v>4.2480132547988797E-2</v>
      </c>
      <c r="N39" s="21">
        <f t="shared" si="9"/>
        <v>2.9884841462549518E-2</v>
      </c>
      <c r="O39" s="21">
        <f t="shared" si="9"/>
        <v>2.5261964691785595E-2</v>
      </c>
      <c r="P39" s="21">
        <f t="shared" si="9"/>
        <v>2.4156128530005892E-2</v>
      </c>
      <c r="Q39" s="21">
        <f t="shared" si="9"/>
        <v>2.3552485891048833E-2</v>
      </c>
      <c r="R39" s="21">
        <f t="shared" si="9"/>
        <v>1.9551337955931867E-2</v>
      </c>
      <c r="S39" s="21">
        <f t="shared" si="9"/>
        <v>1.9879402307714195E-2</v>
      </c>
      <c r="T39" s="21">
        <f t="shared" si="9"/>
        <v>2.3761403961537791E-2</v>
      </c>
      <c r="U39" s="21">
        <f t="shared" si="9"/>
        <v>2.5839716933881148E-2</v>
      </c>
      <c r="V39" s="21">
        <f t="shared" si="9"/>
        <v>1.8659357487702966E-2</v>
      </c>
      <c r="W39" s="21">
        <f t="shared" si="9"/>
        <v>1.9141198155463116E-2</v>
      </c>
      <c r="X39" s="21">
        <f t="shared" si="9"/>
        <v>1.8240729883432897E-2</v>
      </c>
      <c r="Y39" s="21">
        <f t="shared" si="9"/>
        <v>1.5704359474560874E-2</v>
      </c>
      <c r="Z39" s="21">
        <f t="shared" si="9"/>
        <v>2.0760442964378865E-2</v>
      </c>
      <c r="AA39" s="21">
        <f t="shared" si="9"/>
        <v>1.496490614435185E-2</v>
      </c>
      <c r="AB39" s="21">
        <f t="shared" si="9"/>
        <v>1.6638991732223593E-2</v>
      </c>
      <c r="AC39" s="21">
        <f t="shared" si="9"/>
        <v>1.7186237292757072E-2</v>
      </c>
      <c r="AD39" s="21">
        <f t="shared" si="9"/>
        <v>1.7030547482363403E-2</v>
      </c>
      <c r="AE39" s="21">
        <f t="shared" si="9"/>
        <v>1.8362459871301827E-2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9E77-BF90-4D9F-8816-95E6D05078A0}">
  <dimension ref="A3:N34"/>
  <sheetViews>
    <sheetView workbookViewId="0">
      <selection activeCell="E4" sqref="E4"/>
    </sheetView>
  </sheetViews>
  <sheetFormatPr defaultColWidth="11.42578125" defaultRowHeight="15" x14ac:dyDescent="0.25"/>
  <cols>
    <col min="2" max="2" width="13.5703125" bestFit="1" customWidth="1"/>
    <col min="3" max="3" width="5.28515625" bestFit="1" customWidth="1"/>
    <col min="4" max="4" width="9.140625" bestFit="1" customWidth="1"/>
    <col min="5" max="5" width="19.140625" bestFit="1" customWidth="1"/>
    <col min="6" max="6" width="11" bestFit="1" customWidth="1"/>
    <col min="7" max="7" width="6.5703125" bestFit="1" customWidth="1"/>
  </cols>
  <sheetData>
    <row r="3" spans="1:14" x14ac:dyDescent="0.25">
      <c r="A3" s="27" t="s">
        <v>94</v>
      </c>
      <c r="B3" s="27"/>
      <c r="C3" s="27"/>
      <c r="D3" s="27"/>
      <c r="E3" s="27"/>
      <c r="F3" s="27"/>
      <c r="G3" s="27"/>
      <c r="I3" s="28" t="s">
        <v>95</v>
      </c>
      <c r="J3" s="28"/>
      <c r="K3" s="28"/>
      <c r="L3" s="28"/>
      <c r="M3" s="28"/>
      <c r="N3" s="28"/>
    </row>
    <row r="4" spans="1:14" x14ac:dyDescent="0.25">
      <c r="A4" s="23" t="s">
        <v>93</v>
      </c>
      <c r="B4" s="23" t="s">
        <v>84</v>
      </c>
      <c r="C4" s="23" t="s">
        <v>88</v>
      </c>
      <c r="D4" s="23" t="s">
        <v>89</v>
      </c>
      <c r="E4" s="23" t="s">
        <v>90</v>
      </c>
      <c r="F4" s="23" t="s">
        <v>91</v>
      </c>
      <c r="G4" s="23" t="s">
        <v>92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</row>
    <row r="5" spans="1:14" x14ac:dyDescent="0.25">
      <c r="A5">
        <v>1990</v>
      </c>
      <c r="B5" s="22">
        <v>100</v>
      </c>
      <c r="C5" s="24">
        <v>63.202425590120903</v>
      </c>
      <c r="D5" s="24">
        <v>8.6602613693489889</v>
      </c>
      <c r="E5" s="24">
        <v>26.769774941132031</v>
      </c>
      <c r="F5" s="24">
        <v>1.2943849975267592</v>
      </c>
      <c r="G5" s="24">
        <v>7.3153101871318113E-2</v>
      </c>
      <c r="I5" s="24">
        <v>620.13774999999998</v>
      </c>
      <c r="J5" s="24">
        <v>391.94209999999998</v>
      </c>
      <c r="K5" s="24">
        <v>53.705550000000002</v>
      </c>
      <c r="L5" s="24">
        <v>166.00948</v>
      </c>
      <c r="M5" s="24">
        <v>8.0269700000000004</v>
      </c>
      <c r="N5" s="24">
        <v>0.45365</v>
      </c>
    </row>
    <row r="6" spans="1:14" x14ac:dyDescent="0.25">
      <c r="A6">
        <f>A5+1</f>
        <v>1991</v>
      </c>
      <c r="B6" s="22">
        <v>100</v>
      </c>
      <c r="C6" s="24">
        <v>63.096068108682211</v>
      </c>
      <c r="D6" s="24">
        <v>8.7235923536603455</v>
      </c>
      <c r="E6" s="24">
        <v>26.854007901982207</v>
      </c>
      <c r="F6" s="24">
        <v>1.2768606326883052</v>
      </c>
      <c r="G6" s="24">
        <v>4.9471002986929385E-2</v>
      </c>
      <c r="I6" s="24">
        <v>629.37878999999998</v>
      </c>
      <c r="J6" s="24">
        <v>397.11327</v>
      </c>
      <c r="K6" s="24">
        <v>54.904440000000001</v>
      </c>
      <c r="L6" s="24">
        <v>169.01343</v>
      </c>
      <c r="M6" s="24">
        <v>8.0362899999999993</v>
      </c>
      <c r="N6" s="24">
        <v>0.31136000000000003</v>
      </c>
    </row>
    <row r="7" spans="1:14" x14ac:dyDescent="0.25">
      <c r="A7">
        <f t="shared" ref="A7:A33" si="0">A6+1</f>
        <v>1992</v>
      </c>
      <c r="B7" s="22">
        <v>100</v>
      </c>
      <c r="C7" s="24">
        <v>62.748848680291182</v>
      </c>
      <c r="D7" s="24">
        <v>8.6362845508117321</v>
      </c>
      <c r="E7" s="24">
        <v>27.203321976506729</v>
      </c>
      <c r="F7" s="24">
        <v>1.3170565637847864</v>
      </c>
      <c r="G7" s="24">
        <v>9.4488228605568145E-2</v>
      </c>
      <c r="I7" s="24">
        <v>651.71081000000004</v>
      </c>
      <c r="J7" s="24">
        <v>408.94103000000001</v>
      </c>
      <c r="K7" s="24">
        <v>56.2836</v>
      </c>
      <c r="L7" s="24">
        <v>177.28699</v>
      </c>
      <c r="M7" s="24">
        <v>8.5833999999999993</v>
      </c>
      <c r="N7" s="24">
        <v>0.61578999999999995</v>
      </c>
    </row>
    <row r="8" spans="1:14" x14ac:dyDescent="0.25">
      <c r="A8">
        <f t="shared" si="0"/>
        <v>1993</v>
      </c>
      <c r="B8" s="22">
        <v>100</v>
      </c>
      <c r="C8" s="24">
        <v>62.874939351392889</v>
      </c>
      <c r="D8" s="24">
        <v>8.9691006079454869</v>
      </c>
      <c r="E8" s="24">
        <v>26.769979946774487</v>
      </c>
      <c r="F8" s="24">
        <v>1.3519671366874459</v>
      </c>
      <c r="G8" s="24">
        <v>3.401143618380887E-2</v>
      </c>
      <c r="I8" s="24">
        <v>657.45533</v>
      </c>
      <c r="J8" s="24">
        <v>413.37464</v>
      </c>
      <c r="K8" s="24">
        <v>58.967829999999999</v>
      </c>
      <c r="L8" s="24">
        <v>176.00066000000001</v>
      </c>
      <c r="M8" s="24">
        <v>8.8885799999999993</v>
      </c>
      <c r="N8" s="24">
        <v>0.22361</v>
      </c>
    </row>
    <row r="9" spans="1:14" x14ac:dyDescent="0.25">
      <c r="A9">
        <f t="shared" si="0"/>
        <v>1994</v>
      </c>
      <c r="B9" s="22">
        <v>100</v>
      </c>
      <c r="C9" s="24">
        <v>62.773435147219246</v>
      </c>
      <c r="D9" s="24">
        <v>9.1818063078147922</v>
      </c>
      <c r="E9" s="24">
        <v>26.662261981409362</v>
      </c>
      <c r="F9" s="24">
        <v>1.3478934221434371</v>
      </c>
      <c r="G9" s="24">
        <v>3.4601632993742366E-2</v>
      </c>
      <c r="I9" s="24">
        <v>662.94559000000004</v>
      </c>
      <c r="J9" s="24">
        <v>416.15372000000002</v>
      </c>
      <c r="K9" s="24">
        <v>60.870379999999997</v>
      </c>
      <c r="L9" s="24">
        <v>176.75629000000001</v>
      </c>
      <c r="M9" s="24">
        <v>8.9358000000000004</v>
      </c>
      <c r="N9" s="24">
        <v>0.22939000000000001</v>
      </c>
    </row>
    <row r="10" spans="1:14" x14ac:dyDescent="0.25">
      <c r="A10">
        <f t="shared" si="0"/>
        <v>1995</v>
      </c>
      <c r="B10" s="22">
        <v>100</v>
      </c>
      <c r="C10" s="24">
        <v>62.994213030646726</v>
      </c>
      <c r="D10" s="24">
        <v>9.1688510295611678</v>
      </c>
      <c r="E10" s="24">
        <v>26.366782836201551</v>
      </c>
      <c r="F10" s="24">
        <v>1.4337031123327466</v>
      </c>
      <c r="G10" s="24">
        <v>3.6449991257808498E-2</v>
      </c>
      <c r="I10" s="24">
        <v>675.11676</v>
      </c>
      <c r="J10" s="24">
        <v>425.28449000000001</v>
      </c>
      <c r="K10" s="24">
        <v>61.900449999999999</v>
      </c>
      <c r="L10" s="24">
        <v>178.00657000000001</v>
      </c>
      <c r="M10" s="24">
        <v>9.6791699999999992</v>
      </c>
      <c r="N10" s="24">
        <v>0.24607999999999999</v>
      </c>
    </row>
    <row r="11" spans="1:14" x14ac:dyDescent="0.25">
      <c r="A11">
        <f t="shared" si="0"/>
        <v>1996</v>
      </c>
      <c r="B11" s="22">
        <v>100</v>
      </c>
      <c r="C11" s="24">
        <v>62.626369622183745</v>
      </c>
      <c r="D11" s="24">
        <v>9.4237272284181444</v>
      </c>
      <c r="E11" s="24">
        <v>26.501471373767789</v>
      </c>
      <c r="F11" s="24">
        <v>1.4192381085985708</v>
      </c>
      <c r="G11" s="24">
        <v>2.9196544672677339E-2</v>
      </c>
      <c r="I11" s="24">
        <v>695.01374999999996</v>
      </c>
      <c r="J11" s="24">
        <v>435.26188000000002</v>
      </c>
      <c r="K11" s="24">
        <v>65.496200000000002</v>
      </c>
      <c r="L11" s="24">
        <v>184.18887000000001</v>
      </c>
      <c r="M11" s="24">
        <v>9.8638999999999992</v>
      </c>
      <c r="N11" s="24">
        <v>0.20291999999999999</v>
      </c>
    </row>
    <row r="12" spans="1:14" x14ac:dyDescent="0.25">
      <c r="A12">
        <f t="shared" si="0"/>
        <v>1997</v>
      </c>
      <c r="B12" s="22">
        <v>100</v>
      </c>
      <c r="C12" s="24">
        <v>62.424781268579935</v>
      </c>
      <c r="D12" s="24">
        <v>9.630953609829227</v>
      </c>
      <c r="E12" s="24">
        <v>26.482661584692302</v>
      </c>
      <c r="F12" s="24">
        <v>1.4282568725552758</v>
      </c>
      <c r="G12" s="24">
        <v>3.3346664343274227E-2</v>
      </c>
      <c r="I12" s="24">
        <v>705.34790999999996</v>
      </c>
      <c r="J12" s="24">
        <v>440.31189000000001</v>
      </c>
      <c r="K12" s="24">
        <v>67.931730000000002</v>
      </c>
      <c r="L12" s="24">
        <v>186.79490000000001</v>
      </c>
      <c r="M12" s="24">
        <v>10.07418</v>
      </c>
      <c r="N12" s="24">
        <v>0.23521</v>
      </c>
    </row>
    <row r="13" spans="1:14" x14ac:dyDescent="0.25">
      <c r="A13">
        <f t="shared" si="0"/>
        <v>1998</v>
      </c>
      <c r="B13" s="22">
        <v>100</v>
      </c>
      <c r="C13" s="24">
        <v>62.073830599930972</v>
      </c>
      <c r="D13" s="24">
        <v>9.8431105242230874</v>
      </c>
      <c r="E13" s="24">
        <v>26.597191290728833</v>
      </c>
      <c r="F13" s="24">
        <v>1.4594027846726845</v>
      </c>
      <c r="G13" s="24">
        <v>2.646480044442312E-2</v>
      </c>
      <c r="I13" s="24">
        <v>733.04917</v>
      </c>
      <c r="J13" s="24">
        <v>455.0317</v>
      </c>
      <c r="K13" s="24">
        <v>72.154839999999993</v>
      </c>
      <c r="L13" s="24">
        <v>194.97049000000001</v>
      </c>
      <c r="M13" s="24">
        <v>10.69814</v>
      </c>
      <c r="N13" s="24">
        <v>0.19400000000000001</v>
      </c>
    </row>
    <row r="14" spans="1:14" x14ac:dyDescent="0.25">
      <c r="A14">
        <f t="shared" si="0"/>
        <v>1999</v>
      </c>
      <c r="B14" s="22">
        <v>100</v>
      </c>
      <c r="C14" s="24">
        <v>62.0246611549954</v>
      </c>
      <c r="D14" s="24">
        <v>9.916873446120638</v>
      </c>
      <c r="E14" s="24">
        <v>26.603918712773666</v>
      </c>
      <c r="F14" s="24">
        <v>1.4327218055491147</v>
      </c>
      <c r="G14" s="24">
        <v>2.1824880561181041E-2</v>
      </c>
      <c r="I14" s="24">
        <v>749.96974</v>
      </c>
      <c r="J14" s="24">
        <v>465.16618999999997</v>
      </c>
      <c r="K14" s="24">
        <v>74.373549999999994</v>
      </c>
      <c r="L14" s="24">
        <v>199.52134000000001</v>
      </c>
      <c r="M14" s="24">
        <v>10.74498</v>
      </c>
      <c r="N14" s="24">
        <v>0.16367999999999999</v>
      </c>
    </row>
    <row r="15" spans="1:14" x14ac:dyDescent="0.25">
      <c r="A15">
        <f t="shared" si="0"/>
        <v>2000</v>
      </c>
      <c r="B15" s="22">
        <v>100</v>
      </c>
      <c r="C15" s="24">
        <v>61.4040953507212</v>
      </c>
      <c r="D15" s="24">
        <v>10.411976673756337</v>
      </c>
      <c r="E15" s="24">
        <v>26.780717121463439</v>
      </c>
      <c r="F15" s="24">
        <v>1.3807878999357468</v>
      </c>
      <c r="G15" s="24">
        <v>2.242295412328103E-2</v>
      </c>
      <c r="I15" s="24">
        <v>747.09157000000005</v>
      </c>
      <c r="J15" s="24">
        <v>458.74482</v>
      </c>
      <c r="K15" s="24">
        <v>77.787000000000006</v>
      </c>
      <c r="L15" s="24">
        <v>200.07648</v>
      </c>
      <c r="M15" s="24">
        <v>10.31575</v>
      </c>
      <c r="N15" s="24">
        <v>0.16752</v>
      </c>
    </row>
    <row r="16" spans="1:14" x14ac:dyDescent="0.25">
      <c r="A16">
        <f t="shared" si="0"/>
        <v>2001</v>
      </c>
      <c r="B16" s="22">
        <v>100</v>
      </c>
      <c r="C16" s="24">
        <v>61.100008758533122</v>
      </c>
      <c r="D16" s="24">
        <v>10.612642263325711</v>
      </c>
      <c r="E16" s="24">
        <v>26.868794745646646</v>
      </c>
      <c r="F16" s="24">
        <v>1.3760740999465311</v>
      </c>
      <c r="G16" s="24">
        <v>4.2480132547988797E-2</v>
      </c>
      <c r="I16" s="24">
        <v>761.88557000000003</v>
      </c>
      <c r="J16" s="24">
        <v>465.51215000000002</v>
      </c>
      <c r="K16" s="24">
        <v>80.856189999999998</v>
      </c>
      <c r="L16" s="24">
        <v>204.70947000000001</v>
      </c>
      <c r="M16" s="24">
        <v>10.484109999999999</v>
      </c>
      <c r="N16" s="24">
        <v>0.32364999999999999</v>
      </c>
    </row>
    <row r="17" spans="1:14" x14ac:dyDescent="0.25">
      <c r="A17">
        <f t="shared" si="0"/>
        <v>2002</v>
      </c>
      <c r="B17" s="22">
        <v>100</v>
      </c>
      <c r="C17" s="24">
        <v>61.356041405051144</v>
      </c>
      <c r="D17" s="24">
        <v>10.596960986980726</v>
      </c>
      <c r="E17" s="24">
        <v>26.616770960251866</v>
      </c>
      <c r="F17" s="24">
        <v>1.4003418062537156</v>
      </c>
      <c r="G17" s="24">
        <v>2.9884841462549518E-2</v>
      </c>
      <c r="I17" s="24">
        <v>771.36095999999998</v>
      </c>
      <c r="J17" s="24">
        <v>473.27654999999999</v>
      </c>
      <c r="K17" s="24">
        <v>81.740819999999999</v>
      </c>
      <c r="L17" s="24">
        <v>205.31138000000001</v>
      </c>
      <c r="M17" s="24">
        <v>10.801690000000001</v>
      </c>
      <c r="N17" s="24">
        <v>0.23052</v>
      </c>
    </row>
    <row r="18" spans="1:14" x14ac:dyDescent="0.25">
      <c r="A18">
        <f t="shared" si="0"/>
        <v>2003</v>
      </c>
      <c r="B18" s="22">
        <v>100</v>
      </c>
      <c r="C18" s="24">
        <v>61.151474432730559</v>
      </c>
      <c r="D18" s="24">
        <v>10.90386083122068</v>
      </c>
      <c r="E18" s="24">
        <v>26.505680184320802</v>
      </c>
      <c r="F18" s="24">
        <v>1.4137225870361809</v>
      </c>
      <c r="G18" s="24">
        <v>2.5261964691785595E-2</v>
      </c>
      <c r="I18" s="24">
        <v>781.05564000000004</v>
      </c>
      <c r="J18" s="24">
        <v>477.62704000000002</v>
      </c>
      <c r="K18" s="24">
        <v>85.165220000000005</v>
      </c>
      <c r="L18" s="24">
        <v>207.02411000000001</v>
      </c>
      <c r="M18" s="24">
        <v>11.04196</v>
      </c>
      <c r="N18" s="24">
        <v>0.19731000000000001</v>
      </c>
    </row>
    <row r="19" spans="1:14" x14ac:dyDescent="0.25">
      <c r="A19">
        <f t="shared" si="0"/>
        <v>2004</v>
      </c>
      <c r="B19" s="22">
        <v>100</v>
      </c>
      <c r="C19" s="24">
        <v>60.516644353404381</v>
      </c>
      <c r="D19" s="24">
        <v>11.13653926716375</v>
      </c>
      <c r="E19" s="24">
        <v>26.946939089005252</v>
      </c>
      <c r="F19" s="24">
        <v>1.3757211618966219</v>
      </c>
      <c r="G19" s="24">
        <v>2.4156128530005892E-2</v>
      </c>
      <c r="I19" s="24">
        <v>797.85136</v>
      </c>
      <c r="J19" s="24">
        <v>482.83287000000001</v>
      </c>
      <c r="K19" s="24">
        <v>88.853030000000004</v>
      </c>
      <c r="L19" s="24">
        <v>214.99652</v>
      </c>
      <c r="M19" s="24">
        <v>10.97621</v>
      </c>
      <c r="N19" s="24">
        <v>0.19273000000000001</v>
      </c>
    </row>
    <row r="20" spans="1:14" x14ac:dyDescent="0.25">
      <c r="A20">
        <f t="shared" si="0"/>
        <v>2005</v>
      </c>
      <c r="B20" s="22">
        <v>100</v>
      </c>
      <c r="C20" s="24">
        <v>59.897580591104102</v>
      </c>
      <c r="D20" s="24">
        <v>11.485822561277338</v>
      </c>
      <c r="E20" s="24">
        <v>27.291422934560885</v>
      </c>
      <c r="F20" s="24">
        <v>1.3016226828973716</v>
      </c>
      <c r="G20" s="24">
        <v>2.3552485891048833E-2</v>
      </c>
      <c r="I20" s="24">
        <v>796.34906000000001</v>
      </c>
      <c r="J20" s="24">
        <v>476.99382000000003</v>
      </c>
      <c r="K20" s="24">
        <v>91.467240000000004</v>
      </c>
      <c r="L20" s="24">
        <v>217.33499</v>
      </c>
      <c r="M20" s="24">
        <v>10.365460000000001</v>
      </c>
      <c r="N20" s="24">
        <v>0.18756</v>
      </c>
    </row>
    <row r="21" spans="1:14" x14ac:dyDescent="0.25">
      <c r="A21">
        <f t="shared" si="0"/>
        <v>2006</v>
      </c>
      <c r="B21" s="22">
        <v>100</v>
      </c>
      <c r="C21" s="24">
        <v>59.362695773595661</v>
      </c>
      <c r="D21" s="24">
        <v>11.74747525721102</v>
      </c>
      <c r="E21" s="24">
        <v>27.6068635070136</v>
      </c>
      <c r="F21" s="24">
        <v>1.2634153677893687</v>
      </c>
      <c r="G21" s="24">
        <v>1.9551337955931867E-2</v>
      </c>
      <c r="I21" s="24">
        <v>804.13933999999995</v>
      </c>
      <c r="J21" s="24">
        <v>477.35879</v>
      </c>
      <c r="K21" s="24">
        <v>94.466070000000002</v>
      </c>
      <c r="L21" s="24">
        <v>221.99764999999999</v>
      </c>
      <c r="M21" s="24">
        <v>10.15962</v>
      </c>
      <c r="N21" s="24">
        <v>0.15722</v>
      </c>
    </row>
    <row r="22" spans="1:14" x14ac:dyDescent="0.25">
      <c r="A22">
        <f t="shared" si="0"/>
        <v>2007</v>
      </c>
      <c r="B22" s="22">
        <v>100</v>
      </c>
      <c r="C22" s="24">
        <v>59.237227800509572</v>
      </c>
      <c r="D22" s="24">
        <v>12.067287610175418</v>
      </c>
      <c r="E22" s="24">
        <v>27.426016242875313</v>
      </c>
      <c r="F22" s="24">
        <v>1.2495877150357615</v>
      </c>
      <c r="G22" s="24">
        <v>1.9879402307714195E-2</v>
      </c>
      <c r="I22" s="24">
        <v>813.60595000000001</v>
      </c>
      <c r="J22" s="24">
        <v>481.95760999999999</v>
      </c>
      <c r="K22" s="24">
        <v>98.180170000000004</v>
      </c>
      <c r="L22" s="24">
        <v>223.1397</v>
      </c>
      <c r="M22" s="24">
        <v>10.16672</v>
      </c>
      <c r="N22" s="24">
        <v>0.16173999999999999</v>
      </c>
    </row>
    <row r="23" spans="1:14" x14ac:dyDescent="0.25">
      <c r="A23">
        <f t="shared" si="0"/>
        <v>2008</v>
      </c>
      <c r="B23" s="22">
        <v>100</v>
      </c>
      <c r="C23" s="24">
        <v>59.781661209265934</v>
      </c>
      <c r="D23" s="24">
        <v>11.970301829444484</v>
      </c>
      <c r="E23" s="24">
        <v>26.903899628348405</v>
      </c>
      <c r="F23" s="24">
        <v>1.3203759289796502</v>
      </c>
      <c r="G23" s="24">
        <v>2.3761403961537791E-2</v>
      </c>
      <c r="I23" s="24">
        <v>795.11294999999996</v>
      </c>
      <c r="J23" s="24">
        <v>475.33172999999999</v>
      </c>
      <c r="K23" s="24">
        <v>95.177419999999998</v>
      </c>
      <c r="L23" s="24">
        <v>213.91639000000001</v>
      </c>
      <c r="M23" s="24">
        <v>10.498480000000001</v>
      </c>
      <c r="N23" s="24">
        <v>0.18892999999999999</v>
      </c>
    </row>
    <row r="24" spans="1:14" x14ac:dyDescent="0.25">
      <c r="A24">
        <f t="shared" si="0"/>
        <v>2009</v>
      </c>
      <c r="B24" s="22">
        <v>100</v>
      </c>
      <c r="C24" s="24">
        <v>60.683000476396799</v>
      </c>
      <c r="D24" s="24">
        <v>11.89465508545357</v>
      </c>
      <c r="E24" s="24">
        <v>26.080026172341842</v>
      </c>
      <c r="F24" s="24">
        <v>1.3164785488739079</v>
      </c>
      <c r="G24" s="24">
        <v>2.5839716933881148E-2</v>
      </c>
      <c r="I24" s="24">
        <v>775.04719</v>
      </c>
      <c r="J24" s="24">
        <v>470.32189</v>
      </c>
      <c r="K24" s="24">
        <v>92.189189999999996</v>
      </c>
      <c r="L24" s="24">
        <v>202.13251</v>
      </c>
      <c r="M24" s="24">
        <v>10.203329999999999</v>
      </c>
      <c r="N24" s="24">
        <v>0.20027</v>
      </c>
    </row>
    <row r="25" spans="1:14" x14ac:dyDescent="0.25">
      <c r="A25">
        <f t="shared" si="0"/>
        <v>2010</v>
      </c>
      <c r="B25" s="22">
        <v>100</v>
      </c>
      <c r="C25" s="24">
        <v>60.370617099529511</v>
      </c>
      <c r="D25" s="24">
        <v>11.751011181584024</v>
      </c>
      <c r="E25" s="24">
        <v>26.533846018494334</v>
      </c>
      <c r="F25" s="24">
        <v>1.3258650473856086</v>
      </c>
      <c r="G25" s="24">
        <v>1.8659357487702966E-2</v>
      </c>
      <c r="I25" s="24">
        <v>771.89152999999999</v>
      </c>
      <c r="J25" s="24">
        <v>465.99567999999999</v>
      </c>
      <c r="K25" s="24">
        <v>90.705060000000003</v>
      </c>
      <c r="L25" s="24">
        <v>204.81251</v>
      </c>
      <c r="M25" s="24">
        <v>10.23424</v>
      </c>
      <c r="N25" s="24">
        <v>0.14402999999999999</v>
      </c>
    </row>
    <row r="26" spans="1:14" x14ac:dyDescent="0.25">
      <c r="A26">
        <f t="shared" si="0"/>
        <v>2011</v>
      </c>
      <c r="B26" s="22">
        <v>100</v>
      </c>
      <c r="C26" s="24">
        <v>60.11341860450348</v>
      </c>
      <c r="D26" s="24">
        <v>11.797013211001461</v>
      </c>
      <c r="E26" s="24">
        <v>26.732926271883713</v>
      </c>
      <c r="F26" s="24">
        <v>1.337500714455893</v>
      </c>
      <c r="G26" s="24">
        <v>1.9141198155463116E-2</v>
      </c>
      <c r="I26" s="24">
        <v>763.69304999999997</v>
      </c>
      <c r="J26" s="24">
        <v>459.08199999999999</v>
      </c>
      <c r="K26" s="24">
        <v>90.092969999999994</v>
      </c>
      <c r="L26" s="24">
        <v>204.1575</v>
      </c>
      <c r="M26" s="24">
        <v>10.214399999999999</v>
      </c>
      <c r="N26" s="24">
        <v>0.14618</v>
      </c>
    </row>
    <row r="27" spans="1:14" x14ac:dyDescent="0.25">
      <c r="A27">
        <f t="shared" si="0"/>
        <v>2012</v>
      </c>
      <c r="B27" s="22">
        <v>100</v>
      </c>
      <c r="C27" s="24">
        <v>60.22707922794681</v>
      </c>
      <c r="D27" s="24">
        <v>11.435284821167645</v>
      </c>
      <c r="E27" s="24">
        <v>26.946160661132819</v>
      </c>
      <c r="F27" s="24">
        <v>1.3732345598692914</v>
      </c>
      <c r="G27" s="24">
        <v>1.8240729883432897E-2</v>
      </c>
      <c r="I27" s="24">
        <v>736.31921999999997</v>
      </c>
      <c r="J27" s="24">
        <v>443.46355999999997</v>
      </c>
      <c r="K27" s="24">
        <v>84.200199999999995</v>
      </c>
      <c r="L27" s="24">
        <v>198.40976000000001</v>
      </c>
      <c r="M27" s="24">
        <v>10.11139</v>
      </c>
      <c r="N27" s="24">
        <v>0.13431000000000001</v>
      </c>
    </row>
    <row r="28" spans="1:14" x14ac:dyDescent="0.25">
      <c r="A28">
        <f t="shared" si="0"/>
        <v>2013</v>
      </c>
      <c r="B28" s="22">
        <v>100</v>
      </c>
      <c r="C28" s="24">
        <v>60.79443879698335</v>
      </c>
      <c r="D28" s="24">
        <v>10.984483634715779</v>
      </c>
      <c r="E28" s="24">
        <v>26.851269653423682</v>
      </c>
      <c r="F28" s="24">
        <v>1.3541035554026295</v>
      </c>
      <c r="G28" s="24">
        <v>1.5704359474560874E-2</v>
      </c>
      <c r="I28" s="24">
        <v>733.42692</v>
      </c>
      <c r="J28" s="24">
        <v>445.88278000000003</v>
      </c>
      <c r="K28" s="24">
        <v>80.563159999999996</v>
      </c>
      <c r="L28" s="24">
        <v>196.93444</v>
      </c>
      <c r="M28" s="24">
        <v>9.9313599999999997</v>
      </c>
      <c r="N28" s="24">
        <v>0.11518</v>
      </c>
    </row>
    <row r="29" spans="1:14" x14ac:dyDescent="0.25">
      <c r="A29">
        <f t="shared" si="0"/>
        <v>2014</v>
      </c>
      <c r="B29" s="22">
        <v>100</v>
      </c>
      <c r="C29" s="24">
        <v>61.411716320736318</v>
      </c>
      <c r="D29" s="24">
        <v>10.846681211060609</v>
      </c>
      <c r="E29" s="24">
        <v>26.372418574355518</v>
      </c>
      <c r="F29" s="24">
        <v>1.3484234508831703</v>
      </c>
      <c r="G29" s="24">
        <v>2.0760442964378865E-2</v>
      </c>
      <c r="I29" s="24">
        <v>742.03619000000003</v>
      </c>
      <c r="J29" s="24">
        <v>455.69716</v>
      </c>
      <c r="K29" s="24">
        <v>80.4863</v>
      </c>
      <c r="L29" s="24">
        <v>195.69289000000001</v>
      </c>
      <c r="M29" s="24">
        <v>10.005789999999999</v>
      </c>
      <c r="N29" s="24">
        <v>0.15404999999999999</v>
      </c>
    </row>
    <row r="30" spans="1:14" x14ac:dyDescent="0.25">
      <c r="A30">
        <f t="shared" si="0"/>
        <v>2015</v>
      </c>
      <c r="B30" s="22">
        <v>100</v>
      </c>
      <c r="C30" s="24">
        <v>61.344987407204755</v>
      </c>
      <c r="D30" s="24">
        <v>10.78546075641847</v>
      </c>
      <c r="E30" s="24">
        <v>26.544890459373683</v>
      </c>
      <c r="F30" s="24">
        <v>1.3096964708587486</v>
      </c>
      <c r="G30" s="24">
        <v>1.496490614435185E-2</v>
      </c>
      <c r="I30" s="24">
        <v>756.03548000000001</v>
      </c>
      <c r="J30" s="24">
        <v>463.78987000000001</v>
      </c>
      <c r="K30" s="24">
        <v>81.541910000000001</v>
      </c>
      <c r="L30" s="24">
        <v>200.68879000000001</v>
      </c>
      <c r="M30" s="24">
        <v>9.9017700000000008</v>
      </c>
      <c r="N30" s="24">
        <v>0.11314</v>
      </c>
    </row>
    <row r="31" spans="1:14" x14ac:dyDescent="0.25">
      <c r="A31">
        <f t="shared" si="0"/>
        <v>2016</v>
      </c>
      <c r="B31" s="22">
        <v>100</v>
      </c>
      <c r="C31" s="24">
        <v>61.362902543035489</v>
      </c>
      <c r="D31" s="24">
        <v>10.709285448922884</v>
      </c>
      <c r="E31" s="24">
        <v>26.624317355247339</v>
      </c>
      <c r="F31" s="24">
        <v>1.2868556610620692</v>
      </c>
      <c r="G31" s="24">
        <v>1.6638991732223593E-2</v>
      </c>
      <c r="I31" s="24">
        <v>772.82326999999998</v>
      </c>
      <c r="J31" s="24">
        <v>474.22678999999999</v>
      </c>
      <c r="K31" s="24">
        <v>82.763850000000005</v>
      </c>
      <c r="L31" s="24">
        <v>205.75891999999999</v>
      </c>
      <c r="M31" s="24">
        <v>9.9451199999999993</v>
      </c>
      <c r="N31" s="24">
        <v>0.12859000000000001</v>
      </c>
    </row>
    <row r="32" spans="1:14" x14ac:dyDescent="0.25">
      <c r="A32">
        <f t="shared" si="0"/>
        <v>2017</v>
      </c>
      <c r="B32" s="22">
        <v>100</v>
      </c>
      <c r="C32" s="24">
        <v>61.209153413413276</v>
      </c>
      <c r="D32" s="24">
        <v>10.708341288568704</v>
      </c>
      <c r="E32" s="24">
        <v>26.822213914635313</v>
      </c>
      <c r="F32" s="24">
        <v>1.2431064195218848</v>
      </c>
      <c r="G32" s="24">
        <v>1.7186237292757072E-2</v>
      </c>
      <c r="I32" s="24">
        <v>785.27950999999996</v>
      </c>
      <c r="J32" s="24">
        <v>480.66293999999999</v>
      </c>
      <c r="K32" s="24">
        <v>84.090410000000006</v>
      </c>
      <c r="L32" s="24">
        <v>210.62934999999999</v>
      </c>
      <c r="M32" s="24">
        <v>9.7618600000000004</v>
      </c>
      <c r="N32" s="24">
        <v>0.13496</v>
      </c>
    </row>
    <row r="33" spans="1:14" x14ac:dyDescent="0.25">
      <c r="A33">
        <f t="shared" si="0"/>
        <v>2018</v>
      </c>
      <c r="B33" s="22">
        <v>100</v>
      </c>
      <c r="C33" s="24">
        <v>60.622200392275026</v>
      </c>
      <c r="D33" s="24">
        <v>11.068025346817723</v>
      </c>
      <c r="E33" s="24">
        <v>27.068449863870743</v>
      </c>
      <c r="F33" s="24">
        <v>1.2242925774785918</v>
      </c>
      <c r="G33" s="24">
        <v>1.7030547482363403E-2</v>
      </c>
      <c r="I33" s="24">
        <v>786.11683000000005</v>
      </c>
      <c r="J33" s="24">
        <v>476.56132000000002</v>
      </c>
      <c r="K33" s="24">
        <v>87.00761</v>
      </c>
      <c r="L33" s="24">
        <v>212.78963999999999</v>
      </c>
      <c r="M33" s="24">
        <v>9.6243700000000008</v>
      </c>
      <c r="N33" s="24">
        <v>0.13388</v>
      </c>
    </row>
    <row r="34" spans="1:14" x14ac:dyDescent="0.25">
      <c r="I34" s="24">
        <v>792.75870999999995</v>
      </c>
      <c r="J34" s="24">
        <v>480.37754000000001</v>
      </c>
      <c r="K34" s="24">
        <v>87.544269999999997</v>
      </c>
      <c r="L34" s="24">
        <v>214.65501</v>
      </c>
      <c r="M34" s="24">
        <v>10.03632</v>
      </c>
      <c r="N34" s="24">
        <v>0.14557</v>
      </c>
    </row>
  </sheetData>
  <mergeCells count="2">
    <mergeCell ref="A3:G3"/>
    <mergeCell ref="I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2022-05-25T14:39:20Z</dcterms:created>
  <dcterms:modified xsi:type="dcterms:W3CDTF">2024-02-28T09:51:17Z</dcterms:modified>
</cp:coreProperties>
</file>