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"/>
    </mc:Choice>
  </mc:AlternateContent>
  <xr:revisionPtr revIDLastSave="0" documentId="8_{DCB6A228-FD32-40E4-9489-E6E41FDF6335}" xr6:coauthVersionLast="47" xr6:coauthVersionMax="47" xr10:uidLastSave="{00000000-0000-0000-0000-000000000000}"/>
  <bookViews>
    <workbookView xWindow="28680" yWindow="-120" windowWidth="29040" windowHeight="15720" xr2:uid="{30EB9510-CAC7-448F-908A-42F5814C3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 s="1"/>
  <c r="B19" i="1" l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22" i="1"/>
  <c r="B23" i="1" l="1"/>
  <c r="B24" i="1" s="1"/>
  <c r="B25" i="1" s="1"/>
  <c r="B26" i="1" s="1"/>
  <c r="B27" i="1" s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G27" i="1"/>
</calcChain>
</file>

<file path=xl/sharedStrings.xml><?xml version="1.0" encoding="utf-8"?>
<sst xmlns="http://schemas.openxmlformats.org/spreadsheetml/2006/main" count="10" uniqueCount="10">
  <si>
    <t>Year</t>
  </si>
  <si>
    <t>Price</t>
  </si>
  <si>
    <t>Allowances (M)</t>
  </si>
  <si>
    <t>Relative decrease</t>
  </si>
  <si>
    <t>Corrections</t>
  </si>
  <si>
    <t>Additions</t>
  </si>
  <si>
    <t>Notes</t>
  </si>
  <si>
    <t>Source</t>
  </si>
  <si>
    <t>https://climate.ec.europa.eu/eu-action/eu-emissions-trading-system-eu-ets/eu-ets-emissions-cap_en</t>
  </si>
  <si>
    <t>Shipping added to the EU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</si>
</sst>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7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167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5434-A2A1-4D53-8F05-CF2B0776D9EB}">
  <dimension ref="A1:J47"/>
  <sheetViews>
    <sheetView tabSelected="1" workbookViewId="0">
      <selection activeCell="D8" sqref="D8"/>
    </sheetView>
  </sheetViews>
  <sheetFormatPr defaultRowHeight="15" x14ac:dyDescent="0.25"/>
  <cols>
    <col min="2" max="2" width="15.28515625" customWidth="1"/>
    <col min="3" max="4" width="16.85546875" customWidth="1"/>
    <col min="5" max="5" width="11.28515625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>
        <v>2005</v>
      </c>
      <c r="B2">
        <f t="shared" ref="B2" si="0">B3/(1-C3)</f>
        <v>2031.510502833358</v>
      </c>
      <c r="C2" s="1">
        <v>1.7399999999999999E-2</v>
      </c>
      <c r="D2" s="1"/>
    </row>
    <row r="3" spans="1:10" x14ac:dyDescent="0.25">
      <c r="A3">
        <v>2006</v>
      </c>
      <c r="B3">
        <f t="shared" ref="B3:B11" si="1">B4/(1-C4)</f>
        <v>1996.1622200840577</v>
      </c>
      <c r="C3" s="1">
        <v>1.7399999999999999E-2</v>
      </c>
      <c r="D3" s="1"/>
    </row>
    <row r="4" spans="1:10" x14ac:dyDescent="0.25">
      <c r="A4">
        <v>2007</v>
      </c>
      <c r="B4">
        <f t="shared" si="1"/>
        <v>1961.4289974545952</v>
      </c>
      <c r="C4" s="1">
        <v>1.7399999999999999E-2</v>
      </c>
      <c r="D4" s="1"/>
    </row>
    <row r="5" spans="1:10" x14ac:dyDescent="0.25">
      <c r="A5">
        <v>2008</v>
      </c>
      <c r="B5">
        <f t="shared" si="1"/>
        <v>1927.3001328988853</v>
      </c>
      <c r="C5" s="1">
        <v>1.7399999999999999E-2</v>
      </c>
      <c r="D5" s="1"/>
    </row>
    <row r="6" spans="1:10" x14ac:dyDescent="0.25">
      <c r="A6">
        <v>2009</v>
      </c>
      <c r="B6">
        <f t="shared" si="1"/>
        <v>1893.7651105864447</v>
      </c>
      <c r="C6" s="1">
        <v>1.7399999999999999E-2</v>
      </c>
      <c r="D6" s="1"/>
    </row>
    <row r="7" spans="1:10" x14ac:dyDescent="0.25">
      <c r="A7">
        <v>2010</v>
      </c>
      <c r="B7">
        <f t="shared" si="1"/>
        <v>1860.8135976622407</v>
      </c>
      <c r="C7" s="1">
        <v>1.7399999999999999E-2</v>
      </c>
      <c r="D7" s="1"/>
    </row>
    <row r="8" spans="1:10" x14ac:dyDescent="0.25">
      <c r="A8">
        <v>2011</v>
      </c>
      <c r="B8">
        <f t="shared" si="1"/>
        <v>1828.4354410629178</v>
      </c>
      <c r="C8" s="1">
        <v>1.7399999999999999E-2</v>
      </c>
      <c r="D8" s="1"/>
    </row>
    <row r="9" spans="1:10" x14ac:dyDescent="0.25">
      <c r="A9">
        <v>2012</v>
      </c>
      <c r="B9">
        <f t="shared" si="1"/>
        <v>1796.6206643884232</v>
      </c>
      <c r="C9" s="1">
        <v>1.7399999999999999E-2</v>
      </c>
      <c r="D9" s="1"/>
    </row>
    <row r="10" spans="1:10" x14ac:dyDescent="0.25">
      <c r="A10">
        <v>2013</v>
      </c>
      <c r="B10">
        <f t="shared" si="1"/>
        <v>1765.3594648280646</v>
      </c>
      <c r="C10" s="1">
        <v>1.7399999999999999E-2</v>
      </c>
      <c r="D10" s="1"/>
    </row>
    <row r="11" spans="1:10" x14ac:dyDescent="0.25">
      <c r="A11">
        <v>2014</v>
      </c>
      <c r="B11">
        <f t="shared" si="1"/>
        <v>1734.6422101400562</v>
      </c>
      <c r="C11" s="1">
        <v>1.7399999999999999E-2</v>
      </c>
      <c r="D11" s="1"/>
    </row>
    <row r="12" spans="1:10" x14ac:dyDescent="0.25">
      <c r="A12">
        <v>2015</v>
      </c>
      <c r="B12">
        <f t="shared" ref="B12:B18" si="2">B13/(1-C13)</f>
        <v>1704.4594356836194</v>
      </c>
      <c r="C12" s="1">
        <v>1.7399999999999999E-2</v>
      </c>
      <c r="D12" s="1"/>
    </row>
    <row r="13" spans="1:10" x14ac:dyDescent="0.25">
      <c r="A13">
        <v>2016</v>
      </c>
      <c r="B13">
        <f t="shared" si="2"/>
        <v>1674.8018415027245</v>
      </c>
      <c r="C13" s="1">
        <v>1.7399999999999999E-2</v>
      </c>
      <c r="D13" s="1"/>
    </row>
    <row r="14" spans="1:10" x14ac:dyDescent="0.25">
      <c r="A14">
        <v>2017</v>
      </c>
      <c r="B14">
        <f t="shared" si="2"/>
        <v>1645.6602894605771</v>
      </c>
      <c r="C14" s="1">
        <v>1.7399999999999999E-2</v>
      </c>
      <c r="D14" s="1"/>
    </row>
    <row r="15" spans="1:10" x14ac:dyDescent="0.25">
      <c r="A15">
        <v>2018</v>
      </c>
      <c r="B15">
        <f t="shared" si="2"/>
        <v>1617.0258004239631</v>
      </c>
      <c r="C15" s="1">
        <v>1.7399999999999999E-2</v>
      </c>
      <c r="D15" s="1"/>
    </row>
    <row r="16" spans="1:10" x14ac:dyDescent="0.25">
      <c r="A16">
        <v>2019</v>
      </c>
      <c r="B16">
        <f t="shared" si="2"/>
        <v>1588.8895514965861</v>
      </c>
      <c r="C16" s="1">
        <v>1.7399999999999999E-2</v>
      </c>
      <c r="D16" s="1"/>
    </row>
    <row r="17" spans="1:7" x14ac:dyDescent="0.25">
      <c r="A17">
        <v>2020</v>
      </c>
      <c r="B17">
        <f t="shared" si="2"/>
        <v>1561.2428733005456</v>
      </c>
      <c r="C17" s="1">
        <v>1.7399999999999999E-2</v>
      </c>
      <c r="D17" s="1"/>
    </row>
    <row r="18" spans="1:7" x14ac:dyDescent="0.25">
      <c r="A18">
        <v>2021</v>
      </c>
      <c r="B18">
        <f t="shared" si="2"/>
        <v>1526.8955300879336</v>
      </c>
      <c r="C18" s="1">
        <v>2.1999999999999999E-2</v>
      </c>
      <c r="D18" s="1"/>
    </row>
    <row r="19" spans="1:7" x14ac:dyDescent="0.25">
      <c r="A19">
        <v>2022</v>
      </c>
      <c r="B19">
        <f>B20/(1-C20)</f>
        <v>1493.303828425999</v>
      </c>
      <c r="C19" s="1">
        <v>2.1999999999999999E-2</v>
      </c>
      <c r="D19" s="1"/>
    </row>
    <row r="20" spans="1:7" x14ac:dyDescent="0.25">
      <c r="A20">
        <v>2023</v>
      </c>
      <c r="B20">
        <f>(B21-E21-F21)/(1-C21)</f>
        <v>1460.4511442006269</v>
      </c>
      <c r="C20" s="1">
        <v>2.1999999999999999E-2</v>
      </c>
      <c r="D20" s="1"/>
    </row>
    <row r="21" spans="1:7" s="2" customFormat="1" x14ac:dyDescent="0.25">
      <c r="A21" s="2">
        <v>2024</v>
      </c>
      <c r="B21" s="3">
        <f>1386051745/10^6</f>
        <v>1386.051745</v>
      </c>
      <c r="C21" s="4">
        <v>4.2999999999999997E-2</v>
      </c>
      <c r="D21" s="4"/>
      <c r="E21" s="2">
        <v>-90</v>
      </c>
      <c r="F21" s="2">
        <v>78.400000000000006</v>
      </c>
      <c r="G21" s="2" t="s">
        <v>9</v>
      </c>
    </row>
    <row r="22" spans="1:7" x14ac:dyDescent="0.25">
      <c r="A22">
        <v>2025</v>
      </c>
      <c r="B22">
        <f>B21*(1-C22)</f>
        <v>1326.451519965</v>
      </c>
      <c r="C22" s="1">
        <v>4.2999999999999997E-2</v>
      </c>
      <c r="D22" s="1"/>
    </row>
    <row r="23" spans="1:7" x14ac:dyDescent="0.25">
      <c r="A23">
        <v>2026</v>
      </c>
      <c r="B23">
        <f>B22*(1-C23)+E23</f>
        <v>1242.4141046065049</v>
      </c>
      <c r="C23" s="1">
        <v>4.2999999999999997E-2</v>
      </c>
      <c r="D23" s="1"/>
      <c r="E23">
        <v>-27</v>
      </c>
    </row>
    <row r="24" spans="1:7" x14ac:dyDescent="0.25">
      <c r="A24">
        <v>2027</v>
      </c>
      <c r="B24">
        <f>B23*(1-C24)</f>
        <v>1188.9902981084251</v>
      </c>
      <c r="C24" s="1">
        <v>4.2999999999999997E-2</v>
      </c>
      <c r="D24" s="1"/>
    </row>
    <row r="25" spans="1:7" x14ac:dyDescent="0.25">
      <c r="A25">
        <v>2028</v>
      </c>
      <c r="B25">
        <f>B24*(1-C25)</f>
        <v>1136.6747249916543</v>
      </c>
      <c r="C25" s="1">
        <v>4.3999999999999997E-2</v>
      </c>
      <c r="D25" s="1"/>
    </row>
    <row r="26" spans="1:7" x14ac:dyDescent="0.25">
      <c r="A26">
        <v>2029</v>
      </c>
      <c r="B26">
        <f>B25*(1-C26)</f>
        <v>1086.6610370920214</v>
      </c>
      <c r="C26" s="1">
        <v>4.3999999999999997E-2</v>
      </c>
      <c r="D26" s="1"/>
    </row>
    <row r="27" spans="1:7" x14ac:dyDescent="0.25">
      <c r="A27">
        <v>2030</v>
      </c>
      <c r="B27">
        <f>B26*(1-C27)</f>
        <v>1038.8479514599724</v>
      </c>
      <c r="C27" s="1">
        <v>4.3999999999999997E-2</v>
      </c>
      <c r="D27" s="1"/>
      <c r="G27">
        <f>B27/B2</f>
        <v>0.51136725604474398</v>
      </c>
    </row>
    <row r="28" spans="1:7" x14ac:dyDescent="0.25">
      <c r="A28">
        <v>2031</v>
      </c>
      <c r="B28">
        <f t="shared" ref="B28:B47" si="3">B27*(1-C28)</f>
        <v>993.13864159573359</v>
      </c>
      <c r="C28" s="1">
        <v>4.3999999999999997E-2</v>
      </c>
      <c r="D28" s="1"/>
    </row>
    <row r="29" spans="1:7" x14ac:dyDescent="0.25">
      <c r="A29">
        <v>2032</v>
      </c>
      <c r="B29">
        <f t="shared" si="3"/>
        <v>949.44054136552131</v>
      </c>
      <c r="C29" s="1">
        <v>4.3999999999999997E-2</v>
      </c>
      <c r="D29" s="1"/>
    </row>
    <row r="30" spans="1:7" x14ac:dyDescent="0.25">
      <c r="A30">
        <v>2033</v>
      </c>
      <c r="B30">
        <f t="shared" si="3"/>
        <v>907.66515754543832</v>
      </c>
      <c r="C30" s="1">
        <v>4.3999999999999997E-2</v>
      </c>
      <c r="D30" s="1"/>
    </row>
    <row r="31" spans="1:7" x14ac:dyDescent="0.25">
      <c r="A31">
        <v>2034</v>
      </c>
      <c r="B31">
        <f t="shared" si="3"/>
        <v>867.72789061343894</v>
      </c>
      <c r="C31" s="1">
        <v>4.3999999999999997E-2</v>
      </c>
      <c r="D31" s="1"/>
    </row>
    <row r="32" spans="1:7" x14ac:dyDescent="0.25">
      <c r="A32">
        <v>2035</v>
      </c>
      <c r="B32">
        <f t="shared" si="3"/>
        <v>829.54786342644763</v>
      </c>
      <c r="C32" s="1">
        <v>4.3999999999999997E-2</v>
      </c>
      <c r="D32" s="1"/>
    </row>
    <row r="33" spans="1:4" x14ac:dyDescent="0.25">
      <c r="A33">
        <v>2036</v>
      </c>
      <c r="B33">
        <f t="shared" si="3"/>
        <v>793.04775743568393</v>
      </c>
      <c r="C33" s="1">
        <v>4.3999999999999997E-2</v>
      </c>
      <c r="D33" s="1"/>
    </row>
    <row r="34" spans="1:4" x14ac:dyDescent="0.25">
      <c r="A34">
        <v>2037</v>
      </c>
      <c r="B34">
        <f t="shared" si="3"/>
        <v>758.15365610851381</v>
      </c>
      <c r="C34" s="1">
        <v>4.3999999999999997E-2</v>
      </c>
      <c r="D34" s="1"/>
    </row>
    <row r="35" spans="1:4" x14ac:dyDescent="0.25">
      <c r="A35">
        <v>2038</v>
      </c>
      <c r="B35">
        <f t="shared" si="3"/>
        <v>724.79489523973916</v>
      </c>
      <c r="C35" s="1">
        <v>4.3999999999999997E-2</v>
      </c>
      <c r="D35" s="1"/>
    </row>
    <row r="36" spans="1:4" x14ac:dyDescent="0.25">
      <c r="A36">
        <v>2039</v>
      </c>
      <c r="B36">
        <f t="shared" si="3"/>
        <v>692.90391984919063</v>
      </c>
      <c r="C36" s="1">
        <v>4.3999999999999997E-2</v>
      </c>
      <c r="D36" s="1"/>
    </row>
    <row r="37" spans="1:4" x14ac:dyDescent="0.25">
      <c r="A37">
        <v>2040</v>
      </c>
      <c r="B37">
        <f t="shared" si="3"/>
        <v>662.4161473758262</v>
      </c>
      <c r="C37" s="1">
        <v>4.3999999999999997E-2</v>
      </c>
      <c r="D37" s="1"/>
    </row>
    <row r="38" spans="1:4" x14ac:dyDescent="0.25">
      <c r="A38">
        <v>2041</v>
      </c>
      <c r="B38">
        <f t="shared" si="3"/>
        <v>633.26983689128986</v>
      </c>
      <c r="C38" s="1">
        <v>4.3999999999999997E-2</v>
      </c>
      <c r="D38" s="1"/>
    </row>
    <row r="39" spans="1:4" x14ac:dyDescent="0.25">
      <c r="A39">
        <v>2042</v>
      </c>
      <c r="B39">
        <f t="shared" si="3"/>
        <v>605.4059640680731</v>
      </c>
      <c r="C39" s="1">
        <v>4.3999999999999997E-2</v>
      </c>
      <c r="D39" s="1"/>
    </row>
    <row r="40" spans="1:4" x14ac:dyDescent="0.25">
      <c r="A40">
        <v>2043</v>
      </c>
      <c r="B40">
        <f t="shared" si="3"/>
        <v>578.76810164907783</v>
      </c>
      <c r="C40" s="1">
        <v>4.3999999999999997E-2</v>
      </c>
      <c r="D40" s="1"/>
    </row>
    <row r="41" spans="1:4" x14ac:dyDescent="0.25">
      <c r="A41">
        <v>2044</v>
      </c>
      <c r="B41">
        <f t="shared" si="3"/>
        <v>553.30230517651842</v>
      </c>
      <c r="C41" s="1">
        <v>4.3999999999999997E-2</v>
      </c>
      <c r="D41" s="1"/>
    </row>
    <row r="42" spans="1:4" x14ac:dyDescent="0.25">
      <c r="A42">
        <v>2045</v>
      </c>
      <c r="B42">
        <f t="shared" si="3"/>
        <v>528.95700374875162</v>
      </c>
      <c r="C42" s="1">
        <v>4.3999999999999997E-2</v>
      </c>
      <c r="D42" s="1"/>
    </row>
    <row r="43" spans="1:4" x14ac:dyDescent="0.25">
      <c r="A43">
        <v>2046</v>
      </c>
      <c r="B43">
        <f t="shared" si="3"/>
        <v>505.6828955838065</v>
      </c>
      <c r="C43" s="1">
        <v>4.3999999999999997E-2</v>
      </c>
      <c r="D43" s="1"/>
    </row>
    <row r="44" spans="1:4" x14ac:dyDescent="0.25">
      <c r="A44">
        <v>2047</v>
      </c>
      <c r="B44">
        <f t="shared" si="3"/>
        <v>483.432848178119</v>
      </c>
      <c r="C44" s="1">
        <v>4.3999999999999997E-2</v>
      </c>
      <c r="D44" s="1"/>
    </row>
    <row r="45" spans="1:4" x14ac:dyDescent="0.25">
      <c r="A45">
        <v>2048</v>
      </c>
      <c r="B45">
        <f t="shared" si="3"/>
        <v>462.16180285828176</v>
      </c>
      <c r="C45" s="1">
        <v>4.3999999999999997E-2</v>
      </c>
      <c r="D45" s="1"/>
    </row>
    <row r="46" spans="1:4" x14ac:dyDescent="0.25">
      <c r="A46">
        <v>2049</v>
      </c>
      <c r="B46">
        <f t="shared" si="3"/>
        <v>441.82668353251734</v>
      </c>
      <c r="C46" s="1">
        <v>4.3999999999999997E-2</v>
      </c>
      <c r="D46" s="1"/>
    </row>
    <row r="47" spans="1:4" x14ac:dyDescent="0.25">
      <c r="A47">
        <v>2050</v>
      </c>
      <c r="B47">
        <f t="shared" si="3"/>
        <v>422.38630945708655</v>
      </c>
      <c r="C47" s="1">
        <v>4.3999999999999997E-2</v>
      </c>
      <c r="D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2024-11-13T14:31:08Z</dcterms:created>
  <dcterms:modified xsi:type="dcterms:W3CDTF">2024-11-13T15:36:23Z</dcterms:modified>
</cp:coreProperties>
</file>