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rede\Documents\DTU\2024\MSc 3. semester\Optimization in Modern Power Systems\optimization_46750\data\"/>
    </mc:Choice>
  </mc:AlternateContent>
  <xr:revisionPtr revIDLastSave="0" documentId="13_ncr:1_{FE17B4C8-17AD-4D25-9211-ABCF7601C33F}" xr6:coauthVersionLast="47" xr6:coauthVersionMax="47" xr10:uidLastSave="{00000000-0000-0000-0000-000000000000}"/>
  <bookViews>
    <workbookView xWindow="-108" yWindow="-108" windowWidth="23256" windowHeight="13176" xr2:uid="{103AFA9C-0F2E-42D7-81CC-280C0F285936}"/>
  </bookViews>
  <sheets>
    <sheet name="Base ca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B8" i="1"/>
  <c r="C7" i="1" l="1"/>
  <c r="F7" i="1"/>
  <c r="E7" i="1"/>
  <c r="D7" i="1"/>
  <c r="B7" i="1"/>
  <c r="I4" i="1"/>
  <c r="F4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Frederik Fertin</author>
  </authors>
  <commentList>
    <comment ref="B1" authorId="0" shapeId="0" xr:uid="{D903073F-7D3F-4D3E-926E-FF9572DD19B0}">
      <text>
        <r>
          <rPr>
            <b/>
            <sz val="9"/>
            <color indexed="81"/>
            <rFont val="Tahoma"/>
            <charset val="1"/>
          </rPr>
          <t>Frederik Fertin:</t>
        </r>
        <r>
          <rPr>
            <sz val="9"/>
            <color indexed="81"/>
            <rFont val="Tahoma"/>
            <charset val="1"/>
          </rPr>
          <t xml:space="preserve">
Source: Technology Catalogue</t>
        </r>
      </text>
    </comment>
    <comment ref="C1" authorId="0" shapeId="0" xr:uid="{513F652D-287A-4080-89E1-70F3DDA001CD}">
      <text>
        <r>
          <rPr>
            <b/>
            <sz val="9"/>
            <color indexed="81"/>
            <rFont val="Tahoma"/>
            <charset val="1"/>
          </rPr>
          <t>Frederik Fertin:</t>
        </r>
        <r>
          <rPr>
            <sz val="9"/>
            <color indexed="81"/>
            <rFont val="Tahoma"/>
            <charset val="1"/>
          </rPr>
          <t xml:space="preserve">
Source: Technology Catalogue</t>
        </r>
      </text>
    </comment>
    <comment ref="D1" authorId="0" shapeId="0" xr:uid="{F80080A0-171B-4DEB-8217-A9F314C95520}">
      <text>
        <r>
          <rPr>
            <b/>
            <sz val="9"/>
            <color indexed="81"/>
            <rFont val="Tahoma"/>
            <charset val="1"/>
          </rPr>
          <t>Frederik Fertin:</t>
        </r>
        <r>
          <rPr>
            <sz val="9"/>
            <color indexed="81"/>
            <rFont val="Tahoma"/>
            <charset val="1"/>
          </rPr>
          <t xml:space="preserve">
Source: Technology Catalogue</t>
        </r>
      </text>
    </comment>
  </commentList>
</comments>
</file>

<file path=xl/sharedStrings.xml><?xml version="1.0" encoding="utf-8"?>
<sst xmlns="http://schemas.openxmlformats.org/spreadsheetml/2006/main" count="24" uniqueCount="21">
  <si>
    <t>Solar</t>
  </si>
  <si>
    <t>Gas</t>
  </si>
  <si>
    <t>Nuclear</t>
  </si>
  <si>
    <t>CAPEX</t>
  </si>
  <si>
    <t>Lifetime</t>
  </si>
  <si>
    <t>f_OPEX</t>
  </si>
  <si>
    <t>v_OPEX</t>
  </si>
  <si>
    <t>Unit</t>
  </si>
  <si>
    <t>AF</t>
  </si>
  <si>
    <t>Discount factor</t>
  </si>
  <si>
    <t>k€/MW/y</t>
  </si>
  <si>
    <t>M€/MW</t>
  </si>
  <si>
    <t>years</t>
  </si>
  <si>
    <t>€/MWh</t>
  </si>
  <si>
    <t>Fuel</t>
  </si>
  <si>
    <t>variable</t>
  </si>
  <si>
    <t>Offshore Wind</t>
  </si>
  <si>
    <t>Onshore Wind</t>
  </si>
  <si>
    <t>percent</t>
  </si>
  <si>
    <t>Gas fuel price at 3 $/MMBtu:</t>
  </si>
  <si>
    <t>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</si>
</sst>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0" applyNumberFormat="1"/>
    <xf numFmtId="167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8B919-1B45-4812-897A-443D4A9A6FAA}">
  <dimension ref="A1:J8"/>
  <sheetViews>
    <sheetView tabSelected="1" workbookViewId="0">
      <selection activeCell="B10" sqref="B10"/>
    </sheetView>
  </sheetViews>
  <sheetFormatPr defaultRowHeight="14.4" x14ac:dyDescent="0.3"/>
  <cols>
    <col min="3" max="3" width="12.6640625" customWidth="1"/>
    <col min="4" max="4" width="13.44140625" customWidth="1"/>
  </cols>
  <sheetData>
    <row r="1" spans="1:10" x14ac:dyDescent="0.3">
      <c r="A1" t="s">
        <v>20</v>
      </c>
      <c r="B1" t="s">
        <v>0</v>
      </c>
      <c r="C1" t="s">
        <v>16</v>
      </c>
      <c r="D1" t="s">
        <v>17</v>
      </c>
      <c r="E1" t="s">
        <v>1</v>
      </c>
      <c r="F1" t="s">
        <v>2</v>
      </c>
      <c r="G1" t="s">
        <v>7</v>
      </c>
      <c r="I1" t="s">
        <v>9</v>
      </c>
    </row>
    <row r="2" spans="1:10" x14ac:dyDescent="0.3">
      <c r="A2" t="s">
        <v>3</v>
      </c>
      <c r="B2">
        <v>0.38</v>
      </c>
      <c r="C2">
        <v>1.8</v>
      </c>
      <c r="D2">
        <v>1.1499999999999999</v>
      </c>
      <c r="E2">
        <v>0.96</v>
      </c>
      <c r="F2">
        <f>3.3*0.92</f>
        <v>3.036</v>
      </c>
      <c r="G2" t="s">
        <v>11</v>
      </c>
      <c r="I2" s="1">
        <v>0.08</v>
      </c>
    </row>
    <row r="3" spans="1:10" x14ac:dyDescent="0.3">
      <c r="A3" t="s">
        <v>4</v>
      </c>
      <c r="B3">
        <v>30</v>
      </c>
      <c r="C3">
        <v>30</v>
      </c>
      <c r="D3">
        <v>30</v>
      </c>
      <c r="E3">
        <v>30</v>
      </c>
      <c r="F3">
        <v>40</v>
      </c>
      <c r="G3" t="s">
        <v>12</v>
      </c>
      <c r="I3" t="s">
        <v>19</v>
      </c>
    </row>
    <row r="4" spans="1:10" x14ac:dyDescent="0.3">
      <c r="A4" t="s">
        <v>5</v>
      </c>
      <c r="B4">
        <v>13.4</v>
      </c>
      <c r="C4">
        <v>39</v>
      </c>
      <c r="D4">
        <v>16.7</v>
      </c>
      <c r="E4">
        <v>9.9</v>
      </c>
      <c r="F4">
        <f>60*0.92</f>
        <v>55.2</v>
      </c>
      <c r="G4" t="s">
        <v>10</v>
      </c>
      <c r="I4">
        <f>3/0.293071*0.92</f>
        <v>9.4175131623394996</v>
      </c>
      <c r="J4" t="s">
        <v>13</v>
      </c>
    </row>
    <row r="5" spans="1:10" x14ac:dyDescent="0.3">
      <c r="A5" t="s">
        <v>15</v>
      </c>
      <c r="B5">
        <v>0</v>
      </c>
      <c r="C5">
        <v>3.89</v>
      </c>
      <c r="D5">
        <v>1.98</v>
      </c>
      <c r="E5">
        <v>5.4</v>
      </c>
      <c r="F5">
        <v>7.5</v>
      </c>
      <c r="G5" t="s">
        <v>13</v>
      </c>
    </row>
    <row r="6" spans="1:10" x14ac:dyDescent="0.3">
      <c r="A6" t="s">
        <v>14</v>
      </c>
      <c r="B6">
        <v>0</v>
      </c>
      <c r="C6">
        <v>0</v>
      </c>
      <c r="D6">
        <v>0</v>
      </c>
      <c r="E6">
        <v>10</v>
      </c>
      <c r="F6">
        <v>0</v>
      </c>
      <c r="G6" t="s">
        <v>13</v>
      </c>
    </row>
    <row r="7" spans="1:10" x14ac:dyDescent="0.3">
      <c r="A7" t="s">
        <v>6</v>
      </c>
      <c r="B7">
        <f>B6+B5</f>
        <v>0</v>
      </c>
      <c r="C7">
        <f>C6+C5</f>
        <v>3.89</v>
      </c>
      <c r="D7">
        <f>D6+D5</f>
        <v>1.98</v>
      </c>
      <c r="E7">
        <f>E6+E5</f>
        <v>15.4</v>
      </c>
      <c r="F7">
        <f>F6+F5</f>
        <v>7.5</v>
      </c>
      <c r="G7" t="s">
        <v>13</v>
      </c>
    </row>
    <row r="8" spans="1:10" x14ac:dyDescent="0.3">
      <c r="A8" t="s">
        <v>8</v>
      </c>
      <c r="B8" s="2">
        <f>-PMT($I$2,B3,1)</f>
        <v>8.8827433387272295E-2</v>
      </c>
      <c r="C8" s="2">
        <f t="shared" ref="C8:F8" si="0">-PMT($I$2,C3,1)</f>
        <v>8.8827433387272295E-2</v>
      </c>
      <c r="D8" s="2">
        <f t="shared" si="0"/>
        <v>8.8827433387272295E-2</v>
      </c>
      <c r="E8" s="2">
        <f t="shared" si="0"/>
        <v>8.8827433387272295E-2</v>
      </c>
      <c r="F8" s="2">
        <f t="shared" si="0"/>
        <v>8.386016150058534E-2</v>
      </c>
      <c r="G8" t="s">
        <v>18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Skou Fertin</dc:creator>
  <cp:lastModifiedBy>Frederik Skou Fertin</cp:lastModifiedBy>
  <dcterms:created xsi:type="dcterms:W3CDTF">2024-10-29T14:32:20Z</dcterms:created>
  <dcterms:modified xsi:type="dcterms:W3CDTF">2024-10-29T15:18:36Z</dcterms:modified>
</cp:coreProperties>
</file>