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ndb\Documents\Curse\Minecraft\Instances\GregNothing\"/>
    </mc:Choice>
  </mc:AlternateContent>
  <xr:revisionPtr revIDLastSave="0" documentId="8_{D3F5B4A9-73B0-4CC1-AB46-7237CA3DB27D}" xr6:coauthVersionLast="43" xr6:coauthVersionMax="43" xr10:uidLastSave="{00000000-0000-0000-0000-000000000000}"/>
  <bookViews>
    <workbookView xWindow="19590" yWindow="3960" windowWidth="16755" windowHeight="15435" xr2:uid="{4CA4F8E1-113F-4782-952D-B72E17ADCEEB}"/>
  </bookViews>
  <sheets>
    <sheet name="Overworld Veins" sheetId="1" r:id="rId1"/>
    <sheet name="Nether Veins" sheetId="4" r:id="rId2"/>
    <sheet name="Sheet1" sheetId="3" r:id="rId3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4" i="3" l="1"/>
  <c r="B13" i="3"/>
  <c r="B12" i="3"/>
  <c r="C14" i="3"/>
  <c r="C13" i="3"/>
  <c r="C12" i="3"/>
  <c r="B11" i="3"/>
  <c r="B10" i="3"/>
  <c r="C11" i="3"/>
  <c r="C10" i="3"/>
  <c r="C9" i="3"/>
  <c r="C8" i="3"/>
  <c r="C7" i="3"/>
  <c r="C6" i="3"/>
  <c r="C5" i="3"/>
  <c r="B5" i="3" s="1"/>
  <c r="C4" i="3"/>
  <c r="B4" i="3" s="1"/>
  <c r="C3" i="3"/>
  <c r="C2" i="3"/>
  <c r="B2" i="3" s="1"/>
  <c r="J6" i="3"/>
  <c r="B9" i="3"/>
  <c r="B8" i="3"/>
  <c r="B7" i="3"/>
  <c r="B6" i="3"/>
  <c r="B3" i="3"/>
</calcChain>
</file>

<file path=xl/sharedStrings.xml><?xml version="1.0" encoding="utf-8"?>
<sst xmlns="http://schemas.openxmlformats.org/spreadsheetml/2006/main" count="128" uniqueCount="60">
  <si>
    <t>apatite</t>
  </si>
  <si>
    <t>bauxite</t>
  </si>
  <si>
    <t>beryllium</t>
  </si>
  <si>
    <t>bornite</t>
  </si>
  <si>
    <t>chalcopyrite</t>
  </si>
  <si>
    <t>coal</t>
  </si>
  <si>
    <t>diamond</t>
  </si>
  <si>
    <t>galena</t>
  </si>
  <si>
    <t>iron</t>
  </si>
  <si>
    <t>lapis</t>
  </si>
  <si>
    <t>lignitecoal</t>
  </si>
  <si>
    <t>magnetite</t>
  </si>
  <si>
    <t>manganese</t>
  </si>
  <si>
    <t>molybdenum</t>
  </si>
  <si>
    <t>monazite</t>
  </si>
  <si>
    <t>nickel</t>
  </si>
  <si>
    <t>olivine</t>
  </si>
  <si>
    <t>pitchblende</t>
  </si>
  <si>
    <t>platinum</t>
  </si>
  <si>
    <t>quartz</t>
  </si>
  <si>
    <t>redstone</t>
  </si>
  <si>
    <t>salts</t>
  </si>
  <si>
    <t>sapphire</t>
  </si>
  <si>
    <t>soapstone</t>
  </si>
  <si>
    <t>tenorite</t>
  </si>
  <si>
    <t>tetrahedrite</t>
  </si>
  <si>
    <t>tin</t>
  </si>
  <si>
    <t>tungstate</t>
  </si>
  <si>
    <t>Max Height</t>
  </si>
  <si>
    <t>Weight</t>
  </si>
  <si>
    <t>Rock Tier</t>
  </si>
  <si>
    <t>Mesh Tier</t>
  </si>
  <si>
    <t>Done</t>
  </si>
  <si>
    <t>String</t>
  </si>
  <si>
    <t>Steel</t>
  </si>
  <si>
    <t>Aluminium</t>
  </si>
  <si>
    <t>Stainless Steel</t>
  </si>
  <si>
    <t>Gravel</t>
  </si>
  <si>
    <t>Crushed Granite</t>
  </si>
  <si>
    <t>Crushed Diorite</t>
  </si>
  <si>
    <t>Crushed Andesite</t>
  </si>
  <si>
    <t>Chance</t>
  </si>
  <si>
    <t>Vein Weight</t>
  </si>
  <si>
    <t>Ore Weight</t>
  </si>
  <si>
    <t>Vein Density</t>
  </si>
  <si>
    <t>Multiplier</t>
  </si>
  <si>
    <t>Ore</t>
  </si>
  <si>
    <t>Vein Name</t>
  </si>
  <si>
    <t>pentlandite</t>
  </si>
  <si>
    <t>glauconite</t>
  </si>
  <si>
    <t>bastnasite</t>
  </si>
  <si>
    <t>neodymium</t>
  </si>
  <si>
    <t>emerald</t>
  </si>
  <si>
    <t>thorium</t>
  </si>
  <si>
    <t>talc</t>
  </si>
  <si>
    <t>uraninite</t>
  </si>
  <si>
    <t>uranium</t>
  </si>
  <si>
    <t>Density</t>
  </si>
  <si>
    <t>netherquartz</t>
  </si>
  <si>
    <t>sulfur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</si>
</sst>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ont="1" applyFill="1"/>
    <xf numFmtId="0" fontId="0" fillId="0" borderId="0" xfId="0" applyFont="1"/>
    <xf numFmtId="0" fontId="1" fillId="0" borderId="1" xfId="0" applyFont="1" applyBorder="1"/>
  </cellXfs>
  <cellStyles count="1"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ED99198-3CEB-46C1-A243-B3FFE964D3B7}" name="Table1" displayName="Table1" ref="A1:F29" totalsRowShown="0">
  <autoFilter ref="A1:F29" xr:uid="{252F3487-4227-4EAE-8847-5FE79D7F338F}"/>
  <sortState xmlns:xlrd2="http://schemas.microsoft.com/office/spreadsheetml/2017/richdata2" ref="A2:F29">
    <sortCondition ref="C1:C29"/>
  </sortState>
  <tableColumns count="6">
    <tableColumn id="1" xr3:uid="{6E49D39C-52A1-40BE-B1A8-3B9364F07DCB}" name="Vein Name"/>
    <tableColumn id="2" xr3:uid="{9771A076-889C-4404-B604-A2695C9C13E6}" name="Max Height"/>
    <tableColumn id="3" xr3:uid="{6CDEF7D8-2858-400B-A31A-2C9BDA93E253}" name="Weight"/>
    <tableColumn id="4" xr3:uid="{A59640D6-9F8F-49E4-909E-1B2745A723D8}" name="Rock Tier"/>
    <tableColumn id="5" xr3:uid="{8593AE67-FCE8-4A06-8EFE-9FAC7A290384}" name="Mesh Tier"/>
    <tableColumn id="6" xr3:uid="{5E21C817-E9DA-4F06-90D3-A7D1245F0F19}" name="Done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B55D8D0-C2DD-47A8-9C05-E98BF6185647}" name="Table4" displayName="Table4" ref="A1:G9" totalsRowShown="0" headerRowDxfId="0">
  <autoFilter ref="A1:G9" xr:uid="{9326E7DE-D168-4156-A76D-3116E6F7F65A}"/>
  <sortState xmlns:xlrd2="http://schemas.microsoft.com/office/spreadsheetml/2017/richdata2" ref="A2:G9">
    <sortCondition ref="C1:C9"/>
  </sortState>
  <tableColumns count="7">
    <tableColumn id="1" xr3:uid="{A128E589-0EE3-4C40-A519-F911B7B7FB60}" name="Vein Name"/>
    <tableColumn id="2" xr3:uid="{9961E2D3-3CDD-43BB-BAF4-5CEDBAF89248}" name="Density"/>
    <tableColumn id="3" xr3:uid="{2F05081E-C07E-43AE-9418-1EC4562F603D}" name="Weight"/>
    <tableColumn id="4" xr3:uid="{56CC2A00-E0D8-4C60-9A05-87B97F0A6581}" name="Max Height"/>
    <tableColumn id="5" xr3:uid="{963FCAFA-C4F3-458B-96FC-FA52341F1460}" name="Rock Tier"/>
    <tableColumn id="6" xr3:uid="{3EF1D14F-049C-4416-A84F-071FC6983925}" name="Mesh Tier"/>
    <tableColumn id="7" xr3:uid="{F8829A18-FCBF-4DAC-9B58-E74D3F47F79E}" name="Done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EF614BC-4CA9-42AF-8CE7-320DCCA2DE39}" name="Table2" displayName="Table2" ref="A1:F17" totalsRowShown="0">
  <autoFilter ref="A1:F17" xr:uid="{E9178440-66FE-4D44-955F-3E97985C27B0}"/>
  <tableColumns count="6">
    <tableColumn id="1" xr3:uid="{3DCFAB14-7A46-4D03-9906-276D4077972B}" name="Ore"/>
    <tableColumn id="2" xr3:uid="{6D3669CC-E082-4D5C-BA60-B9A4169B20D4}" name="Chance">
      <calculatedColumnFormula>C2*D2*E2*F2</calculatedColumnFormula>
    </tableColumn>
    <tableColumn id="3" xr3:uid="{8DBFB56B-6F24-43F0-886D-A32BC97B76E9}" name="Vein Weight"/>
    <tableColumn id="4" xr3:uid="{D294E1D2-E85E-4BCB-8CDD-1AA52D54E78F}" name="Vein Density"/>
    <tableColumn id="5" xr3:uid="{18324D44-42AA-41F1-B599-C97FCB80FAEB}" name="Ore Weight"/>
    <tableColumn id="6" xr3:uid="{4C9BA54A-D3F4-44E0-8F4C-CCFA96212F74}" name="Multiplier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5ABF4-2F34-4671-818C-AEAFDFBA95A2}">
  <dimension ref="A1:F29"/>
  <sheetViews>
    <sheetView tabSelected="1" workbookViewId="0">
      <selection activeCell="A5" sqref="A5"/>
    </sheetView>
  </sheetViews>
  <sheetFormatPr defaultRowHeight="15" x14ac:dyDescent="0.25"/>
  <cols>
    <col min="1" max="1" width="13.140625" bestFit="1" customWidth="1"/>
    <col min="2" max="2" width="13.140625" customWidth="1"/>
    <col min="3" max="3" width="9.5703125" customWidth="1"/>
    <col min="4" max="4" width="16.85546875" bestFit="1" customWidth="1"/>
    <col min="5" max="5" width="14" bestFit="1" customWidth="1"/>
  </cols>
  <sheetData>
    <row r="1" spans="1:6" x14ac:dyDescent="0.25">
      <c r="A1" t="s">
        <v>47</v>
      </c>
      <c r="B1" t="s">
        <v>28</v>
      </c>
      <c r="C1" t="s">
        <v>29</v>
      </c>
      <c r="D1" t="s">
        <v>30</v>
      </c>
      <c r="E1" t="s">
        <v>31</v>
      </c>
      <c r="F1" t="s">
        <v>32</v>
      </c>
    </row>
    <row r="2" spans="1:6" x14ac:dyDescent="0.25">
      <c r="A2" t="s">
        <v>18</v>
      </c>
      <c r="B2">
        <v>50</v>
      </c>
      <c r="C2">
        <v>20</v>
      </c>
      <c r="D2" t="s">
        <v>38</v>
      </c>
      <c r="E2" t="s">
        <v>36</v>
      </c>
      <c r="F2" t="b">
        <v>1</v>
      </c>
    </row>
    <row r="3" spans="1:6" x14ac:dyDescent="0.25">
      <c r="A3" t="s">
        <v>6</v>
      </c>
      <c r="B3">
        <v>50</v>
      </c>
      <c r="C3">
        <v>25</v>
      </c>
      <c r="D3" t="s">
        <v>38</v>
      </c>
      <c r="E3" t="s">
        <v>36</v>
      </c>
      <c r="F3" t="b">
        <v>1</v>
      </c>
    </row>
    <row r="4" spans="1:6" x14ac:dyDescent="0.25">
      <c r="A4" t="s">
        <v>12</v>
      </c>
      <c r="B4">
        <v>50</v>
      </c>
      <c r="C4">
        <v>25</v>
      </c>
      <c r="D4" t="s">
        <v>38</v>
      </c>
      <c r="E4" t="s">
        <v>36</v>
      </c>
      <c r="F4" t="b">
        <v>1</v>
      </c>
    </row>
    <row r="5" spans="1:6" x14ac:dyDescent="0.25">
      <c r="A5" t="s">
        <v>13</v>
      </c>
      <c r="B5">
        <v>50</v>
      </c>
      <c r="C5">
        <v>25</v>
      </c>
      <c r="D5" t="s">
        <v>38</v>
      </c>
      <c r="E5" t="s">
        <v>36</v>
      </c>
      <c r="F5" t="b">
        <v>1</v>
      </c>
    </row>
    <row r="6" spans="1:6" x14ac:dyDescent="0.25">
      <c r="A6" t="s">
        <v>27</v>
      </c>
      <c r="B6">
        <v>50</v>
      </c>
      <c r="C6">
        <v>25</v>
      </c>
      <c r="D6" t="s">
        <v>38</v>
      </c>
      <c r="E6" t="s">
        <v>36</v>
      </c>
      <c r="F6" t="b">
        <v>1</v>
      </c>
    </row>
    <row r="7" spans="1:6" x14ac:dyDescent="0.25">
      <c r="A7" t="s">
        <v>14</v>
      </c>
      <c r="B7">
        <v>40</v>
      </c>
      <c r="C7">
        <v>30</v>
      </c>
      <c r="D7" t="s">
        <v>37</v>
      </c>
      <c r="E7" t="s">
        <v>35</v>
      </c>
      <c r="F7" t="b">
        <v>1</v>
      </c>
    </row>
    <row r="8" spans="1:6" x14ac:dyDescent="0.25">
      <c r="A8" t="s">
        <v>2</v>
      </c>
      <c r="B8">
        <v>35</v>
      </c>
      <c r="C8">
        <v>40</v>
      </c>
      <c r="D8" t="s">
        <v>37</v>
      </c>
      <c r="E8" t="s">
        <v>35</v>
      </c>
      <c r="F8" t="b">
        <v>1</v>
      </c>
    </row>
    <row r="9" spans="1:6" x14ac:dyDescent="0.25">
      <c r="A9" t="s">
        <v>23</v>
      </c>
      <c r="B9">
        <v>40</v>
      </c>
      <c r="C9">
        <v>40</v>
      </c>
      <c r="D9" t="s">
        <v>37</v>
      </c>
      <c r="E9" t="s">
        <v>35</v>
      </c>
      <c r="F9" t="b">
        <v>1</v>
      </c>
    </row>
    <row r="10" spans="1:6" x14ac:dyDescent="0.25">
      <c r="A10" t="s">
        <v>7</v>
      </c>
      <c r="B10">
        <v>60</v>
      </c>
      <c r="C10">
        <v>40</v>
      </c>
      <c r="D10" t="s">
        <v>39</v>
      </c>
      <c r="E10" t="s">
        <v>35</v>
      </c>
      <c r="F10" t="b">
        <v>1</v>
      </c>
    </row>
    <row r="11" spans="1:6" x14ac:dyDescent="0.25">
      <c r="A11" t="s">
        <v>17</v>
      </c>
      <c r="B11">
        <v>40</v>
      </c>
      <c r="C11">
        <v>45</v>
      </c>
      <c r="D11" t="s">
        <v>37</v>
      </c>
      <c r="E11" t="s">
        <v>35</v>
      </c>
      <c r="F11" t="b">
        <v>1</v>
      </c>
    </row>
    <row r="12" spans="1:6" x14ac:dyDescent="0.25">
      <c r="A12" t="s">
        <v>9</v>
      </c>
      <c r="B12">
        <v>50</v>
      </c>
      <c r="C12">
        <v>50</v>
      </c>
      <c r="D12" t="s">
        <v>38</v>
      </c>
      <c r="E12" t="s">
        <v>35</v>
      </c>
      <c r="F12" t="b">
        <v>1</v>
      </c>
    </row>
    <row r="13" spans="1:6" x14ac:dyDescent="0.25">
      <c r="A13" t="s">
        <v>16</v>
      </c>
      <c r="B13">
        <v>50</v>
      </c>
      <c r="C13">
        <v>55</v>
      </c>
      <c r="D13" t="s">
        <v>38</v>
      </c>
      <c r="E13" t="s">
        <v>35</v>
      </c>
      <c r="F13" t="b">
        <v>1</v>
      </c>
    </row>
    <row r="14" spans="1:6" x14ac:dyDescent="0.25">
      <c r="A14" t="s">
        <v>22</v>
      </c>
      <c r="B14">
        <v>40</v>
      </c>
      <c r="C14">
        <v>60</v>
      </c>
      <c r="D14" t="s">
        <v>37</v>
      </c>
      <c r="E14" t="s">
        <v>34</v>
      </c>
      <c r="F14" t="b">
        <v>1</v>
      </c>
    </row>
    <row r="15" spans="1:6" x14ac:dyDescent="0.25">
      <c r="A15" t="s">
        <v>0</v>
      </c>
      <c r="B15">
        <v>100</v>
      </c>
      <c r="C15">
        <v>60</v>
      </c>
      <c r="D15" t="s">
        <v>40</v>
      </c>
      <c r="E15" t="s">
        <v>34</v>
      </c>
      <c r="F15" t="b">
        <v>1</v>
      </c>
    </row>
    <row r="16" spans="1:6" x14ac:dyDescent="0.25">
      <c r="A16" t="s">
        <v>21</v>
      </c>
      <c r="B16">
        <v>100</v>
      </c>
      <c r="C16">
        <v>60</v>
      </c>
      <c r="D16" t="s">
        <v>40</v>
      </c>
      <c r="E16" t="s">
        <v>34</v>
      </c>
      <c r="F16" t="b">
        <v>1</v>
      </c>
    </row>
    <row r="17" spans="1:6" x14ac:dyDescent="0.25">
      <c r="A17" t="s">
        <v>15</v>
      </c>
      <c r="B17">
        <v>45</v>
      </c>
      <c r="C17">
        <v>65</v>
      </c>
      <c r="D17" t="s">
        <v>37</v>
      </c>
      <c r="E17" t="s">
        <v>34</v>
      </c>
      <c r="F17" t="b">
        <v>1</v>
      </c>
    </row>
    <row r="18" spans="1:6" x14ac:dyDescent="0.25">
      <c r="A18" t="s">
        <v>20</v>
      </c>
      <c r="B18">
        <v>50</v>
      </c>
      <c r="C18">
        <v>70</v>
      </c>
      <c r="D18" t="s">
        <v>38</v>
      </c>
      <c r="E18" t="s">
        <v>34</v>
      </c>
      <c r="F18" t="b">
        <v>1</v>
      </c>
    </row>
    <row r="19" spans="1:6" x14ac:dyDescent="0.25">
      <c r="A19" t="s">
        <v>5</v>
      </c>
      <c r="B19">
        <v>100</v>
      </c>
      <c r="C19">
        <v>70</v>
      </c>
      <c r="D19" t="s">
        <v>40</v>
      </c>
      <c r="E19" t="s">
        <v>34</v>
      </c>
      <c r="F19" t="b">
        <v>1</v>
      </c>
    </row>
    <row r="20" spans="1:6" x14ac:dyDescent="0.25">
      <c r="A20" t="s">
        <v>10</v>
      </c>
      <c r="B20">
        <v>100</v>
      </c>
      <c r="C20">
        <v>70</v>
      </c>
      <c r="D20" t="s">
        <v>40</v>
      </c>
      <c r="E20" t="s">
        <v>34</v>
      </c>
      <c r="F20" t="b">
        <v>1</v>
      </c>
    </row>
    <row r="21" spans="1:6" x14ac:dyDescent="0.25">
      <c r="A21" t="s">
        <v>19</v>
      </c>
      <c r="B21">
        <v>100</v>
      </c>
      <c r="C21">
        <v>70</v>
      </c>
      <c r="D21" t="s">
        <v>40</v>
      </c>
      <c r="E21" t="s">
        <v>34</v>
      </c>
      <c r="F21" t="b">
        <v>1</v>
      </c>
    </row>
    <row r="22" spans="1:6" x14ac:dyDescent="0.25">
      <c r="A22" t="s">
        <v>25</v>
      </c>
      <c r="B22">
        <v>100</v>
      </c>
      <c r="C22">
        <v>70</v>
      </c>
      <c r="D22" t="s">
        <v>40</v>
      </c>
      <c r="E22" t="s">
        <v>34</v>
      </c>
      <c r="F22" t="b">
        <v>1</v>
      </c>
    </row>
    <row r="23" spans="1:6" x14ac:dyDescent="0.25">
      <c r="A23" t="s">
        <v>24</v>
      </c>
      <c r="B23">
        <v>30</v>
      </c>
      <c r="C23">
        <v>80</v>
      </c>
      <c r="D23" t="s">
        <v>37</v>
      </c>
      <c r="E23" t="s">
        <v>33</v>
      </c>
      <c r="F23" t="b">
        <v>1</v>
      </c>
    </row>
    <row r="24" spans="1:6" x14ac:dyDescent="0.25">
      <c r="A24" t="s">
        <v>4</v>
      </c>
      <c r="B24">
        <v>40</v>
      </c>
      <c r="C24">
        <v>80</v>
      </c>
      <c r="D24" t="s">
        <v>37</v>
      </c>
      <c r="E24" t="s">
        <v>33</v>
      </c>
      <c r="F24" t="b">
        <v>1</v>
      </c>
    </row>
    <row r="25" spans="1:6" x14ac:dyDescent="0.25">
      <c r="A25" t="s">
        <v>3</v>
      </c>
      <c r="B25">
        <v>50</v>
      </c>
      <c r="C25">
        <v>80</v>
      </c>
      <c r="D25" t="s">
        <v>38</v>
      </c>
      <c r="E25" t="s">
        <v>33</v>
      </c>
      <c r="F25" t="b">
        <v>1</v>
      </c>
    </row>
    <row r="26" spans="1:6" x14ac:dyDescent="0.25">
      <c r="A26" t="s">
        <v>8</v>
      </c>
      <c r="B26">
        <v>55</v>
      </c>
      <c r="C26">
        <v>80</v>
      </c>
      <c r="D26" t="s">
        <v>39</v>
      </c>
      <c r="E26" t="s">
        <v>33</v>
      </c>
      <c r="F26" t="b">
        <v>1</v>
      </c>
    </row>
    <row r="27" spans="1:6" x14ac:dyDescent="0.25">
      <c r="A27" t="s">
        <v>1</v>
      </c>
      <c r="B27">
        <v>100</v>
      </c>
      <c r="C27">
        <v>90</v>
      </c>
      <c r="D27" t="s">
        <v>40</v>
      </c>
      <c r="E27" t="s">
        <v>33</v>
      </c>
      <c r="F27" t="b">
        <v>1</v>
      </c>
    </row>
    <row r="28" spans="1:6" x14ac:dyDescent="0.25">
      <c r="A28" t="s">
        <v>26</v>
      </c>
      <c r="B28">
        <v>100</v>
      </c>
      <c r="C28">
        <v>95</v>
      </c>
      <c r="D28" t="s">
        <v>40</v>
      </c>
      <c r="E28" t="s">
        <v>33</v>
      </c>
      <c r="F28" t="b">
        <v>1</v>
      </c>
    </row>
    <row r="29" spans="1:6" x14ac:dyDescent="0.25">
      <c r="A29" t="s">
        <v>11</v>
      </c>
      <c r="B29">
        <v>100</v>
      </c>
      <c r="C29">
        <v>100</v>
      </c>
      <c r="D29" t="s">
        <v>40</v>
      </c>
      <c r="E29" t="s">
        <v>33</v>
      </c>
      <c r="F29" t="b">
        <v>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EB960-EA1D-4F33-99D8-12D9413A1C17}">
  <dimension ref="A1:G9"/>
  <sheetViews>
    <sheetView workbookViewId="0">
      <selection activeCell="E2" sqref="E2"/>
    </sheetView>
  </sheetViews>
  <sheetFormatPr defaultRowHeight="15" x14ac:dyDescent="0.25"/>
  <cols>
    <col min="1" max="1" width="13.140625" bestFit="1" customWidth="1"/>
    <col min="2" max="2" width="10" bestFit="1" customWidth="1"/>
    <col min="3" max="3" width="9.85546875" bestFit="1" customWidth="1"/>
    <col min="4" max="4" width="13.42578125" bestFit="1" customWidth="1"/>
    <col min="5" max="5" width="11.28515625" bestFit="1" customWidth="1"/>
    <col min="6" max="6" width="12.140625" bestFit="1" customWidth="1"/>
    <col min="7" max="7" width="8" bestFit="1" customWidth="1"/>
  </cols>
  <sheetData>
    <row r="1" spans="1:7" x14ac:dyDescent="0.25">
      <c r="A1" s="3" t="s">
        <v>47</v>
      </c>
      <c r="B1" t="s">
        <v>57</v>
      </c>
      <c r="C1" s="3" t="s">
        <v>29</v>
      </c>
      <c r="D1" s="3" t="s">
        <v>28</v>
      </c>
      <c r="E1" s="3" t="s">
        <v>30</v>
      </c>
      <c r="F1" s="3" t="s">
        <v>31</v>
      </c>
      <c r="G1" s="3" t="s">
        <v>32</v>
      </c>
    </row>
    <row r="2" spans="1:7" x14ac:dyDescent="0.25">
      <c r="A2" t="s">
        <v>15</v>
      </c>
      <c r="B2">
        <v>0.4</v>
      </c>
      <c r="C2">
        <v>50</v>
      </c>
      <c r="D2">
        <v>45</v>
      </c>
    </row>
    <row r="3" spans="1:7" x14ac:dyDescent="0.25">
      <c r="A3" t="s">
        <v>20</v>
      </c>
      <c r="B3">
        <v>0.4</v>
      </c>
      <c r="C3">
        <v>60</v>
      </c>
      <c r="D3">
        <v>40</v>
      </c>
    </row>
    <row r="4" spans="1:7" x14ac:dyDescent="0.25">
      <c r="A4" t="s">
        <v>25</v>
      </c>
      <c r="B4">
        <v>0.3</v>
      </c>
      <c r="C4">
        <v>70</v>
      </c>
      <c r="D4">
        <v>120</v>
      </c>
    </row>
    <row r="5" spans="1:7" x14ac:dyDescent="0.25">
      <c r="A5" t="s">
        <v>4</v>
      </c>
      <c r="B5">
        <v>0.4</v>
      </c>
      <c r="C5">
        <v>80</v>
      </c>
      <c r="D5">
        <v>30</v>
      </c>
    </row>
    <row r="6" spans="1:7" x14ac:dyDescent="0.25">
      <c r="A6" t="s">
        <v>8</v>
      </c>
      <c r="B6">
        <v>0.4</v>
      </c>
      <c r="C6">
        <v>100</v>
      </c>
      <c r="D6">
        <v>45</v>
      </c>
    </row>
    <row r="7" spans="1:7" x14ac:dyDescent="0.25">
      <c r="A7" t="s">
        <v>59</v>
      </c>
      <c r="B7">
        <v>0.3</v>
      </c>
      <c r="C7">
        <v>130</v>
      </c>
      <c r="D7">
        <v>70</v>
      </c>
    </row>
    <row r="8" spans="1:7" x14ac:dyDescent="0.25">
      <c r="A8" t="s">
        <v>11</v>
      </c>
      <c r="B8">
        <v>0.3</v>
      </c>
      <c r="C8">
        <v>160</v>
      </c>
      <c r="D8">
        <v>120</v>
      </c>
    </row>
    <row r="9" spans="1:7" x14ac:dyDescent="0.25">
      <c r="A9" t="s">
        <v>58</v>
      </c>
      <c r="B9">
        <v>0.2</v>
      </c>
      <c r="C9">
        <v>170</v>
      </c>
      <c r="D9">
        <v>110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DC740-6EC7-4CA5-87AE-C3F9519A45B0}">
  <dimension ref="A1:N14"/>
  <sheetViews>
    <sheetView workbookViewId="0">
      <selection activeCell="B14" sqref="A2:B14"/>
    </sheetView>
  </sheetViews>
  <sheetFormatPr defaultRowHeight="15" x14ac:dyDescent="0.25"/>
  <cols>
    <col min="1" max="1" width="15" bestFit="1" customWidth="1"/>
    <col min="2" max="2" width="12" bestFit="1" customWidth="1"/>
    <col min="3" max="3" width="14.42578125" bestFit="1" customWidth="1"/>
    <col min="4" max="4" width="14.5703125" bestFit="1" customWidth="1"/>
    <col min="5" max="5" width="13.5703125" bestFit="1" customWidth="1"/>
    <col min="6" max="6" width="12.28515625" bestFit="1" customWidth="1"/>
    <col min="8" max="8" width="12.85546875" bestFit="1" customWidth="1"/>
    <col min="9" max="9" width="3" bestFit="1" customWidth="1"/>
    <col min="10" max="10" width="4" bestFit="1" customWidth="1"/>
  </cols>
  <sheetData>
    <row r="1" spans="1:14" x14ac:dyDescent="0.25">
      <c r="A1" t="s">
        <v>46</v>
      </c>
      <c r="B1" t="s">
        <v>41</v>
      </c>
      <c r="C1" t="s">
        <v>42</v>
      </c>
      <c r="D1" t="s">
        <v>44</v>
      </c>
      <c r="E1" t="s">
        <v>43</v>
      </c>
      <c r="F1" t="s">
        <v>45</v>
      </c>
    </row>
    <row r="2" spans="1:14" x14ac:dyDescent="0.25">
      <c r="A2" t="s">
        <v>50</v>
      </c>
      <c r="B2">
        <f>C2*D2*E2*F2</f>
        <v>0.13935483870967744</v>
      </c>
      <c r="C2">
        <f>30/155</f>
        <v>0.19354838709677419</v>
      </c>
      <c r="D2">
        <v>0.4</v>
      </c>
      <c r="E2">
        <v>0.6</v>
      </c>
      <c r="F2">
        <v>3</v>
      </c>
      <c r="H2" s="1" t="s">
        <v>14</v>
      </c>
      <c r="I2" s="1"/>
      <c r="J2" s="1">
        <v>30</v>
      </c>
    </row>
    <row r="3" spans="1:14" x14ac:dyDescent="0.25">
      <c r="A3" t="s">
        <v>14</v>
      </c>
      <c r="B3">
        <f>C3*D3*E3*F3</f>
        <v>4.645161290322581E-2</v>
      </c>
      <c r="C3">
        <f>30/155</f>
        <v>0.19354838709677419</v>
      </c>
      <c r="D3">
        <v>0.4</v>
      </c>
      <c r="E3">
        <v>0.2</v>
      </c>
      <c r="F3">
        <v>3</v>
      </c>
      <c r="H3" s="2" t="s">
        <v>2</v>
      </c>
      <c r="I3" s="2"/>
      <c r="J3" s="2">
        <v>40</v>
      </c>
    </row>
    <row r="4" spans="1:14" x14ac:dyDescent="0.25">
      <c r="A4" t="s">
        <v>51</v>
      </c>
      <c r="B4">
        <f>C4*D4*E4*F4</f>
        <v>4.645161290322581E-2</v>
      </c>
      <c r="C4">
        <f>30/155</f>
        <v>0.19354838709677419</v>
      </c>
      <c r="D4">
        <v>0.4</v>
      </c>
      <c r="E4">
        <v>0.2</v>
      </c>
      <c r="F4">
        <v>3</v>
      </c>
      <c r="H4" s="1" t="s">
        <v>23</v>
      </c>
      <c r="I4" s="1"/>
      <c r="J4" s="1">
        <v>40</v>
      </c>
    </row>
    <row r="5" spans="1:14" x14ac:dyDescent="0.25">
      <c r="A5" t="s">
        <v>2</v>
      </c>
      <c r="B5">
        <f t="shared" ref="B5:B14" si="0">C5*D5*E5*F5</f>
        <v>0.11612903225806451</v>
      </c>
      <c r="C5">
        <f>40/155</f>
        <v>0.25806451612903225</v>
      </c>
      <c r="D5">
        <v>0.3</v>
      </c>
      <c r="E5">
        <v>0.5</v>
      </c>
      <c r="F5">
        <v>3</v>
      </c>
      <c r="H5" s="2" t="s">
        <v>17</v>
      </c>
      <c r="I5" s="2"/>
      <c r="J5" s="2">
        <v>45</v>
      </c>
    </row>
    <row r="6" spans="1:14" x14ac:dyDescent="0.25">
      <c r="A6" t="s">
        <v>52</v>
      </c>
      <c r="B6">
        <f t="shared" si="0"/>
        <v>6.9677419354838691E-2</v>
      </c>
      <c r="C6">
        <f t="shared" ref="C6:C11" si="1">40/155</f>
        <v>0.25806451612903225</v>
      </c>
      <c r="D6">
        <v>0.3</v>
      </c>
      <c r="E6">
        <v>0.3</v>
      </c>
      <c r="F6">
        <v>3</v>
      </c>
      <c r="H6" s="1"/>
      <c r="I6" s="1"/>
      <c r="J6" s="1">
        <f>SUM(J2:J5)</f>
        <v>155</v>
      </c>
    </row>
    <row r="7" spans="1:14" x14ac:dyDescent="0.25">
      <c r="A7" t="s">
        <v>53</v>
      </c>
      <c r="B7">
        <f t="shared" si="0"/>
        <v>4.6451612903225803E-2</v>
      </c>
      <c r="C7">
        <f t="shared" si="1"/>
        <v>0.25806451612903225</v>
      </c>
      <c r="D7">
        <v>0.3</v>
      </c>
      <c r="E7">
        <v>0.2</v>
      </c>
      <c r="F7">
        <v>3</v>
      </c>
      <c r="L7" s="2"/>
      <c r="M7" s="2"/>
      <c r="N7" s="2"/>
    </row>
    <row r="8" spans="1:14" x14ac:dyDescent="0.25">
      <c r="A8" t="s">
        <v>23</v>
      </c>
      <c r="B8">
        <f t="shared" si="0"/>
        <v>9.6774193548387094E-2</v>
      </c>
      <c r="C8">
        <f t="shared" si="1"/>
        <v>0.25806451612903225</v>
      </c>
      <c r="D8">
        <v>0.5</v>
      </c>
      <c r="E8">
        <v>0.25</v>
      </c>
      <c r="F8">
        <v>3</v>
      </c>
    </row>
    <row r="9" spans="1:14" x14ac:dyDescent="0.25">
      <c r="A9" t="s">
        <v>54</v>
      </c>
      <c r="B9">
        <f t="shared" si="0"/>
        <v>9.6774193548387094E-2</v>
      </c>
      <c r="C9">
        <f t="shared" si="1"/>
        <v>0.25806451612903225</v>
      </c>
      <c r="D9">
        <v>0.5</v>
      </c>
      <c r="E9">
        <v>0.25</v>
      </c>
      <c r="F9">
        <v>3</v>
      </c>
    </row>
    <row r="10" spans="1:14" x14ac:dyDescent="0.25">
      <c r="A10" t="s">
        <v>49</v>
      </c>
      <c r="B10">
        <f t="shared" si="0"/>
        <v>9.6774193548387094E-2</v>
      </c>
      <c r="C10">
        <f t="shared" si="1"/>
        <v>0.25806451612903225</v>
      </c>
      <c r="D10">
        <v>0.5</v>
      </c>
      <c r="E10">
        <v>0.25</v>
      </c>
      <c r="F10">
        <v>3</v>
      </c>
    </row>
    <row r="11" spans="1:14" x14ac:dyDescent="0.25">
      <c r="A11" t="s">
        <v>48</v>
      </c>
      <c r="B11">
        <f t="shared" si="0"/>
        <v>9.6774193548387094E-2</v>
      </c>
      <c r="C11">
        <f t="shared" si="1"/>
        <v>0.25806451612903225</v>
      </c>
      <c r="D11">
        <v>0.5</v>
      </c>
      <c r="E11">
        <v>0.25</v>
      </c>
      <c r="F11">
        <v>3</v>
      </c>
    </row>
    <row r="12" spans="1:14" x14ac:dyDescent="0.25">
      <c r="A12" t="s">
        <v>17</v>
      </c>
      <c r="B12">
        <f t="shared" si="0"/>
        <v>0.217741935483871</v>
      </c>
      <c r="C12">
        <f>45/155</f>
        <v>0.29032258064516131</v>
      </c>
      <c r="D12">
        <v>0.5</v>
      </c>
      <c r="E12">
        <v>0.5</v>
      </c>
      <c r="F12">
        <v>3</v>
      </c>
    </row>
    <row r="13" spans="1:14" x14ac:dyDescent="0.25">
      <c r="A13" t="s">
        <v>55</v>
      </c>
      <c r="B13">
        <f t="shared" si="0"/>
        <v>0.1741935483870968</v>
      </c>
      <c r="C13">
        <f>45/155</f>
        <v>0.29032258064516131</v>
      </c>
      <c r="D13">
        <v>0.5</v>
      </c>
      <c r="E13">
        <v>0.4</v>
      </c>
      <c r="F13">
        <v>3</v>
      </c>
    </row>
    <row r="14" spans="1:14" x14ac:dyDescent="0.25">
      <c r="A14" t="s">
        <v>56</v>
      </c>
      <c r="B14">
        <f t="shared" si="0"/>
        <v>4.3548387096774201E-2</v>
      </c>
      <c r="C14">
        <f>45/155</f>
        <v>0.29032258064516131</v>
      </c>
      <c r="D14">
        <v>0.5</v>
      </c>
      <c r="E14">
        <v>0.1</v>
      </c>
      <c r="F14">
        <v>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Overworld Veins</vt:lpstr>
      <vt:lpstr>Nether Veins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Not Leona</dc:creator>
  <cp:lastModifiedBy>Not Leona</cp:lastModifiedBy>
  <dcterms:created xsi:type="dcterms:W3CDTF">2019-06-22T18:03:53Z</dcterms:created>
  <dcterms:modified xsi:type="dcterms:W3CDTF">2019-06-30T12:32:30Z</dcterms:modified>
</cp:coreProperties>
</file>