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5315" windowHeight="7485" tabRatio="461"/>
  </bookViews>
  <sheets>
    <sheet name="Лист1" sheetId="1" r:id="rId1"/>
    <sheet name="Лист2" sheetId="2" r:id="rId2"/>
  </sheets>
  <calcPr calcId="145621"/>
</workbook>
</file>

<file path=xl/calcChain.xml><?xml version="1.0" encoding="utf-8"?>
<calcChain xmlns="http://schemas.openxmlformats.org/spreadsheetml/2006/main">
  <c r="C3" i="2" l="1"/>
  <c r="E3" i="2" s="1"/>
  <c r="C4" i="2"/>
  <c r="E4" i="2" s="1"/>
  <c r="C5" i="2"/>
  <c r="E5" i="2" s="1"/>
  <c r="C6" i="2"/>
  <c r="E6" i="2" s="1"/>
  <c r="C7" i="2"/>
  <c r="C8" i="2"/>
  <c r="E8" i="2" s="1"/>
  <c r="C9" i="2"/>
  <c r="C10" i="2"/>
  <c r="E10" i="2" s="1"/>
  <c r="C11" i="2"/>
  <c r="C12" i="2"/>
  <c r="E12" i="2" s="1"/>
  <c r="C13" i="2"/>
  <c r="C14" i="2"/>
  <c r="E14" i="2" s="1"/>
  <c r="C15" i="2"/>
  <c r="C16" i="2"/>
  <c r="E16" i="2" s="1"/>
  <c r="C17" i="2"/>
  <c r="C18" i="2"/>
  <c r="E18" i="2" s="1"/>
  <c r="C19" i="2"/>
  <c r="C20" i="2"/>
  <c r="E20" i="2" s="1"/>
  <c r="C21" i="2"/>
  <c r="C22" i="2"/>
  <c r="E22" i="2" s="1"/>
  <c r="C23" i="2"/>
  <c r="C24" i="2"/>
  <c r="E24" i="2" s="1"/>
  <c r="C25" i="2"/>
  <c r="C26" i="2"/>
  <c r="E26" i="2" s="1"/>
  <c r="C27" i="2"/>
  <c r="C28" i="2"/>
  <c r="E28" i="2" s="1"/>
  <c r="C29" i="2"/>
  <c r="C30" i="2"/>
  <c r="E30" i="2" s="1"/>
  <c r="C31" i="2"/>
  <c r="C32" i="2"/>
  <c r="E32" i="2" s="1"/>
  <c r="C33" i="2"/>
  <c r="C34" i="2"/>
  <c r="E34" i="2" s="1"/>
  <c r="C35" i="2"/>
  <c r="C36" i="2"/>
  <c r="E36" i="2" s="1"/>
  <c r="C37" i="2"/>
  <c r="C38" i="2"/>
  <c r="E38" i="2" s="1"/>
  <c r="C39" i="2"/>
  <c r="C40" i="2"/>
  <c r="E40" i="2" s="1"/>
  <c r="C41" i="2"/>
  <c r="C42" i="2"/>
  <c r="E42" i="2" s="1"/>
  <c r="C43" i="2"/>
  <c r="C44" i="2"/>
  <c r="E44" i="2" s="1"/>
  <c r="C45" i="2"/>
  <c r="C46" i="2"/>
  <c r="E46" i="2" s="1"/>
  <c r="C47" i="2"/>
  <c r="C48" i="2"/>
  <c r="E48" i="2" s="1"/>
  <c r="C49" i="2"/>
  <c r="C50" i="2"/>
  <c r="E50" i="2" s="1"/>
  <c r="C51" i="2"/>
  <c r="C52" i="2"/>
  <c r="E52" i="2" s="1"/>
  <c r="C53" i="2"/>
  <c r="C54" i="2"/>
  <c r="E54" i="2" s="1"/>
  <c r="C55" i="2"/>
  <c r="C56" i="2"/>
  <c r="E56" i="2" s="1"/>
  <c r="C57" i="2"/>
  <c r="C58" i="2"/>
  <c r="E58" i="2" s="1"/>
  <c r="C59" i="2"/>
  <c r="C60" i="2"/>
  <c r="E60" i="2" s="1"/>
  <c r="C61" i="2"/>
  <c r="C62" i="2"/>
  <c r="E62" i="2" s="1"/>
  <c r="C63" i="2"/>
  <c r="C64" i="2"/>
  <c r="E64" i="2" s="1"/>
  <c r="C65" i="2"/>
  <c r="C66" i="2"/>
  <c r="E66" i="2" s="1"/>
  <c r="C67" i="2"/>
  <c r="C68" i="2"/>
  <c r="E68" i="2" s="1"/>
  <c r="C69" i="2"/>
  <c r="C70" i="2"/>
  <c r="E70" i="2" s="1"/>
  <c r="C71" i="2"/>
  <c r="C72" i="2"/>
  <c r="E72" i="2" s="1"/>
  <c r="C73" i="2"/>
  <c r="C74" i="2"/>
  <c r="E74" i="2" s="1"/>
  <c r="C75" i="2"/>
  <c r="C76" i="2"/>
  <c r="E76" i="2" s="1"/>
  <c r="C77" i="2"/>
  <c r="C78" i="2"/>
  <c r="E78" i="2" s="1"/>
  <c r="C2" i="2"/>
  <c r="G20" i="2"/>
  <c r="G21" i="2"/>
  <c r="G22" i="2"/>
  <c r="G23" i="2"/>
  <c r="G24" i="2"/>
  <c r="G25" i="2"/>
  <c r="G26" i="2"/>
  <c r="G27" i="2"/>
  <c r="G28" i="2"/>
  <c r="G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E7" i="2"/>
  <c r="E9" i="2"/>
  <c r="E11" i="2"/>
  <c r="E13" i="2"/>
  <c r="E15" i="2"/>
  <c r="E17" i="2"/>
  <c r="E19" i="2"/>
  <c r="E21" i="2"/>
  <c r="E23" i="2"/>
  <c r="E25" i="2"/>
  <c r="E27" i="2"/>
  <c r="E29" i="2"/>
  <c r="E31" i="2"/>
  <c r="E33" i="2"/>
  <c r="E35" i="2"/>
  <c r="E37" i="2"/>
  <c r="E39" i="2"/>
  <c r="E41" i="2"/>
  <c r="E43" i="2"/>
  <c r="E45" i="2"/>
  <c r="E47" i="2"/>
  <c r="E49" i="2"/>
  <c r="E51" i="2"/>
  <c r="E53" i="2"/>
  <c r="E55" i="2"/>
  <c r="E57" i="2"/>
  <c r="E59" i="2"/>
  <c r="E61" i="2"/>
  <c r="E63" i="2"/>
  <c r="E65" i="2"/>
  <c r="E67" i="2"/>
  <c r="E69" i="2"/>
  <c r="E71" i="2"/>
  <c r="E73" i="2"/>
  <c r="E75" i="2"/>
  <c r="E77" i="2"/>
  <c r="E2" i="2"/>
  <c r="B13" i="1" l="1"/>
  <c r="H6" i="1"/>
  <c r="G6" i="1"/>
  <c r="F6" i="1"/>
  <c r="E6" i="1"/>
  <c r="D6" i="1"/>
  <c r="C6" i="1"/>
  <c r="H3" i="1" l="1"/>
  <c r="H2" i="1"/>
  <c r="H8" i="1"/>
  <c r="F19" i="1"/>
  <c r="E20" i="1"/>
  <c r="D20" i="1"/>
  <c r="F20" i="1" s="1"/>
  <c r="C20" i="1"/>
  <c r="B20" i="1"/>
  <c r="B14" i="1"/>
  <c r="B15" i="1" s="1"/>
  <c r="B12" i="1"/>
  <c r="D2" i="1"/>
  <c r="B5" i="1"/>
  <c r="G2" i="1"/>
  <c r="C3" i="1"/>
  <c r="C7" i="1" s="1"/>
  <c r="C8" i="1" s="1"/>
  <c r="E3" i="1"/>
  <c r="E7" i="1" s="1"/>
  <c r="E8" i="1" s="1"/>
  <c r="F3" i="1"/>
  <c r="F7" i="1" s="1"/>
  <c r="F8" i="1" s="1"/>
  <c r="B3" i="1"/>
  <c r="D3" i="1" s="1"/>
  <c r="G9" i="1" l="1"/>
  <c r="C9" i="1"/>
  <c r="C10" i="1" s="1"/>
  <c r="D7" i="1"/>
  <c r="D8" i="1" s="1"/>
  <c r="D5" i="1"/>
  <c r="B7" i="1"/>
  <c r="B8" i="1" s="1"/>
  <c r="G3" i="1"/>
  <c r="E5" i="1"/>
  <c r="C5" i="1"/>
  <c r="F5" i="1"/>
  <c r="H9" i="1" l="1"/>
  <c r="G10" i="1"/>
  <c r="H10" i="1" s="1"/>
  <c r="G7" i="1"/>
  <c r="G5" i="1"/>
  <c r="H5" i="1" s="1"/>
  <c r="G8" i="1" l="1"/>
  <c r="H7" i="1"/>
</calcChain>
</file>

<file path=xl/sharedStrings.xml><?xml version="1.0" encoding="utf-8"?>
<sst xmlns="http://schemas.openxmlformats.org/spreadsheetml/2006/main" count="33" uniqueCount="29">
  <si>
    <t>Автобус</t>
  </si>
  <si>
    <t>Метро</t>
  </si>
  <si>
    <t>Электричка</t>
  </si>
  <si>
    <t>Дней</t>
  </si>
  <si>
    <t>Направление</t>
  </si>
  <si>
    <t>Автобус+Метро</t>
  </si>
  <si>
    <t>Автобус область</t>
  </si>
  <si>
    <t>Электричка+Автобус область</t>
  </si>
  <si>
    <t>Разница</t>
  </si>
  <si>
    <t>Рабочий год</t>
  </si>
  <si>
    <t>Обед</t>
  </si>
  <si>
    <t>Связь</t>
  </si>
  <si>
    <t>Билайн</t>
  </si>
  <si>
    <t>МТС</t>
  </si>
  <si>
    <t>Мегафон</t>
  </si>
  <si>
    <t>ЭтХоум</t>
  </si>
  <si>
    <t>Итого</t>
  </si>
  <si>
    <t>ЖКХ</t>
  </si>
  <si>
    <t>Налоги</t>
  </si>
  <si>
    <t>Питание</t>
  </si>
  <si>
    <t>: год</t>
  </si>
  <si>
    <t>: месяц</t>
  </si>
  <si>
    <t>Лет</t>
  </si>
  <si>
    <t>Сумма % в месяц</t>
  </si>
  <si>
    <t>Сумма % в год</t>
  </si>
  <si>
    <t>Вклад</t>
  </si>
  <si>
    <t>Процент</t>
  </si>
  <si>
    <t>Отложено в месяц</t>
  </si>
  <si>
    <t>Отложено за *лет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</si>
</sst>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3" xfId="0" applyFont="1" applyBorder="1"/>
    <xf numFmtId="0" fontId="0" fillId="0" borderId="0" xfId="0" applyFont="1"/>
    <xf numFmtId="0" fontId="1" fillId="2" borderId="1" xfId="0" applyFont="1" applyFill="1" applyBorder="1"/>
    <xf numFmtId="0" fontId="0" fillId="4" borderId="0" xfId="0" applyFill="1"/>
    <xf numFmtId="0" fontId="0" fillId="5" borderId="0" xfId="0" applyFill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L9" sqref="L9"/>
    </sheetView>
  </sheetViews>
  <sheetFormatPr defaultRowHeight="15" x14ac:dyDescent="0.25"/>
  <cols>
    <col min="1" max="1" width="14.85546875" customWidth="1"/>
    <col min="2" max="2" width="9.5703125" customWidth="1"/>
    <col min="3" max="3" width="8.7109375" customWidth="1"/>
    <col min="4" max="4" width="16.7109375" customWidth="1"/>
    <col min="5" max="5" width="13.140625" customWidth="1"/>
    <col min="6" max="6" width="17.140625" customWidth="1"/>
    <col min="7" max="7" width="28.85546875" customWidth="1"/>
    <col min="8" max="8" width="12.42578125" customWidth="1"/>
    <col min="9" max="9" width="7.5703125" bestFit="1" customWidth="1"/>
  </cols>
  <sheetData>
    <row r="1" spans="1:9" x14ac:dyDescent="0.25">
      <c r="A1" s="12" t="s">
        <v>4</v>
      </c>
      <c r="B1" s="3" t="s">
        <v>0</v>
      </c>
      <c r="C1" s="3" t="s">
        <v>1</v>
      </c>
      <c r="D1" s="3" t="s">
        <v>5</v>
      </c>
      <c r="E1" s="3" t="s">
        <v>2</v>
      </c>
      <c r="F1" s="3" t="s">
        <v>6</v>
      </c>
      <c r="G1" s="3" t="s">
        <v>7</v>
      </c>
      <c r="H1" s="5" t="s">
        <v>8</v>
      </c>
    </row>
    <row r="2" spans="1:9" x14ac:dyDescent="0.25">
      <c r="A2" s="4">
        <v>1</v>
      </c>
      <c r="B2" s="1">
        <v>40</v>
      </c>
      <c r="C2" s="1">
        <v>45</v>
      </c>
      <c r="D2" s="1">
        <f>B2+C2</f>
        <v>85</v>
      </c>
      <c r="E2" s="1">
        <v>49</v>
      </c>
      <c r="F2" s="1">
        <v>50</v>
      </c>
      <c r="G2" s="1">
        <f>E2+F2</f>
        <v>99</v>
      </c>
      <c r="H2" s="1">
        <f>G2-C2</f>
        <v>54</v>
      </c>
    </row>
    <row r="3" spans="1:9" x14ac:dyDescent="0.25">
      <c r="A3" s="4">
        <v>2</v>
      </c>
      <c r="B3" s="1">
        <f>B2*2</f>
        <v>80</v>
      </c>
      <c r="C3" s="1">
        <f t="shared" ref="C3:F3" si="0">C2*2</f>
        <v>90</v>
      </c>
      <c r="D3" s="1">
        <f>B3+C3</f>
        <v>170</v>
      </c>
      <c r="E3" s="1">
        <f t="shared" si="0"/>
        <v>98</v>
      </c>
      <c r="F3" s="1">
        <f t="shared" si="0"/>
        <v>100</v>
      </c>
      <c r="G3" s="1">
        <f>E3+F3</f>
        <v>198</v>
      </c>
      <c r="H3" s="1">
        <f>G3-C3</f>
        <v>108</v>
      </c>
    </row>
    <row r="4" spans="1:9" x14ac:dyDescent="0.25">
      <c r="A4" s="15" t="s">
        <v>3</v>
      </c>
    </row>
    <row r="5" spans="1:9" x14ac:dyDescent="0.25">
      <c r="A5" s="4">
        <v>5</v>
      </c>
      <c r="B5" s="1">
        <f>B3*$A$5</f>
        <v>400</v>
      </c>
      <c r="C5" s="8">
        <f>C3*$A$5</f>
        <v>450</v>
      </c>
      <c r="D5" s="1">
        <f>D3*A5</f>
        <v>850</v>
      </c>
      <c r="E5" s="1">
        <f t="shared" ref="E5:G5" si="1">E3*$A$5</f>
        <v>490</v>
      </c>
      <c r="F5" s="1">
        <f t="shared" si="1"/>
        <v>500</v>
      </c>
      <c r="G5" s="8">
        <f t="shared" si="1"/>
        <v>990</v>
      </c>
      <c r="H5" s="8">
        <f>G5-C5</f>
        <v>540</v>
      </c>
    </row>
    <row r="6" spans="1:9" x14ac:dyDescent="0.25">
      <c r="A6" s="4">
        <v>10</v>
      </c>
      <c r="B6" s="1"/>
      <c r="C6" s="8">
        <f>A6*C3</f>
        <v>900</v>
      </c>
      <c r="D6" s="1">
        <f>A6*D3</f>
        <v>1700</v>
      </c>
      <c r="E6" s="1">
        <f>A6*E3</f>
        <v>980</v>
      </c>
      <c r="F6" s="1">
        <f>A6*F3</f>
        <v>1000</v>
      </c>
      <c r="G6" s="8">
        <f>A6*G3</f>
        <v>1980</v>
      </c>
      <c r="H6" s="8">
        <f>G6-C6</f>
        <v>1080</v>
      </c>
    </row>
    <row r="7" spans="1:9" x14ac:dyDescent="0.25">
      <c r="A7" s="4">
        <v>20</v>
      </c>
      <c r="B7" s="1">
        <f>B3*$A$7</f>
        <v>1600</v>
      </c>
      <c r="C7" s="7">
        <f t="shared" ref="C7:G7" si="2">C3*$A$7</f>
        <v>1800</v>
      </c>
      <c r="D7" s="1">
        <f>D3*A7</f>
        <v>3400</v>
      </c>
      <c r="E7" s="1">
        <f t="shared" si="2"/>
        <v>1960</v>
      </c>
      <c r="F7" s="1">
        <f t="shared" si="2"/>
        <v>2000</v>
      </c>
      <c r="G7" s="7">
        <f t="shared" si="2"/>
        <v>3960</v>
      </c>
      <c r="H7" s="7">
        <f>G7-C7</f>
        <v>2160</v>
      </c>
    </row>
    <row r="8" spans="1:9" x14ac:dyDescent="0.25">
      <c r="A8" s="6" t="s">
        <v>9</v>
      </c>
      <c r="B8" s="1">
        <f t="shared" ref="B8:G8" si="3">B7*12</f>
        <v>19200</v>
      </c>
      <c r="C8" s="6">
        <f t="shared" si="3"/>
        <v>21600</v>
      </c>
      <c r="D8" s="1">
        <f t="shared" si="3"/>
        <v>40800</v>
      </c>
      <c r="E8" s="1">
        <f t="shared" si="3"/>
        <v>23520</v>
      </c>
      <c r="F8" s="1">
        <f t="shared" si="3"/>
        <v>24000</v>
      </c>
      <c r="G8" s="6">
        <f t="shared" si="3"/>
        <v>47520</v>
      </c>
      <c r="H8" s="8">
        <f t="shared" ref="H8:H10" si="4">G8-C8</f>
        <v>25920</v>
      </c>
    </row>
    <row r="9" spans="1:9" x14ac:dyDescent="0.25">
      <c r="C9" s="17">
        <f>B15+F20+C8</f>
        <v>91440</v>
      </c>
      <c r="G9" s="17">
        <f>B15+F20+G8</f>
        <v>117360</v>
      </c>
      <c r="H9" s="8">
        <f t="shared" si="4"/>
        <v>25920</v>
      </c>
      <c r="I9" t="s">
        <v>20</v>
      </c>
    </row>
    <row r="10" spans="1:9" x14ac:dyDescent="0.25">
      <c r="A10" s="26" t="s">
        <v>10</v>
      </c>
      <c r="B10" s="26"/>
      <c r="C10" s="18">
        <f>C9/12</f>
        <v>7620</v>
      </c>
      <c r="G10" s="18">
        <f>G9/12</f>
        <v>9780</v>
      </c>
      <c r="H10" s="8">
        <f t="shared" si="4"/>
        <v>2160</v>
      </c>
      <c r="I10" t="s">
        <v>21</v>
      </c>
    </row>
    <row r="11" spans="1:9" x14ac:dyDescent="0.25">
      <c r="A11" s="13" t="s">
        <v>3</v>
      </c>
      <c r="B11" s="1">
        <v>200</v>
      </c>
    </row>
    <row r="12" spans="1:9" x14ac:dyDescent="0.25">
      <c r="A12" s="9">
        <v>5</v>
      </c>
      <c r="B12" s="1">
        <f>B11*A12</f>
        <v>1000</v>
      </c>
    </row>
    <row r="13" spans="1:9" x14ac:dyDescent="0.25">
      <c r="A13" s="9">
        <v>10</v>
      </c>
      <c r="B13" s="1">
        <f>A13*B11</f>
        <v>2000</v>
      </c>
    </row>
    <row r="14" spans="1:9" x14ac:dyDescent="0.25">
      <c r="A14" s="9">
        <v>20</v>
      </c>
      <c r="B14" s="1">
        <f>B11*A14</f>
        <v>4000</v>
      </c>
    </row>
    <row r="15" spans="1:9" x14ac:dyDescent="0.25">
      <c r="A15" s="6" t="s">
        <v>9</v>
      </c>
      <c r="B15" s="6">
        <f>B14*12</f>
        <v>48000</v>
      </c>
    </row>
    <row r="16" spans="1:9" x14ac:dyDescent="0.25">
      <c r="A16" s="10"/>
    </row>
    <row r="17" spans="1:6" x14ac:dyDescent="0.25">
      <c r="A17" s="27" t="s">
        <v>11</v>
      </c>
      <c r="B17" s="27"/>
      <c r="C17" s="27"/>
      <c r="D17" s="27"/>
      <c r="E17" s="27"/>
      <c r="F17" s="27"/>
    </row>
    <row r="18" spans="1:6" x14ac:dyDescent="0.25">
      <c r="A18" s="14" t="s">
        <v>3</v>
      </c>
      <c r="B18" s="19" t="s">
        <v>12</v>
      </c>
      <c r="C18" s="20" t="s">
        <v>13</v>
      </c>
      <c r="D18" s="20" t="s">
        <v>14</v>
      </c>
      <c r="E18" s="20" t="s">
        <v>15</v>
      </c>
      <c r="F18" s="11" t="s">
        <v>16</v>
      </c>
    </row>
    <row r="19" spans="1:6" x14ac:dyDescent="0.25">
      <c r="A19" s="9">
        <v>31</v>
      </c>
      <c r="B19" s="1">
        <v>500</v>
      </c>
      <c r="C19" s="1">
        <v>700</v>
      </c>
      <c r="D19" s="1">
        <v>150</v>
      </c>
      <c r="E19" s="1">
        <v>470</v>
      </c>
      <c r="F19" s="2">
        <f>SUM(B19:E19)</f>
        <v>1820</v>
      </c>
    </row>
    <row r="20" spans="1:6" x14ac:dyDescent="0.25">
      <c r="A20" s="6" t="s">
        <v>9</v>
      </c>
      <c r="B20" s="1">
        <f>B19*12</f>
        <v>6000</v>
      </c>
      <c r="C20" s="1">
        <f>C19*12</f>
        <v>8400</v>
      </c>
      <c r="D20" s="1">
        <f>D19*12</f>
        <v>1800</v>
      </c>
      <c r="E20" s="1">
        <f>E19*12</f>
        <v>5640</v>
      </c>
      <c r="F20" s="16">
        <f>SUM(B20:E20)</f>
        <v>21840</v>
      </c>
    </row>
    <row r="23" spans="1:6" x14ac:dyDescent="0.25">
      <c r="A23" s="1" t="s">
        <v>17</v>
      </c>
      <c r="B23" s="1"/>
    </row>
    <row r="24" spans="1:6" x14ac:dyDescent="0.25">
      <c r="A24" s="1" t="s">
        <v>18</v>
      </c>
      <c r="B24" s="1"/>
    </row>
    <row r="25" spans="1:6" x14ac:dyDescent="0.25">
      <c r="A25" s="1" t="s">
        <v>19</v>
      </c>
      <c r="B25" s="1"/>
    </row>
    <row r="26" spans="1:6" x14ac:dyDescent="0.25">
      <c r="A26" s="1"/>
      <c r="B26" s="1"/>
    </row>
    <row r="27" spans="1:6" x14ac:dyDescent="0.25">
      <c r="A27" s="1"/>
      <c r="B27" s="1"/>
    </row>
  </sheetData>
  <mergeCells count="2">
    <mergeCell ref="A10:B10"/>
    <mergeCell ref="A17:F1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2" workbookViewId="0">
      <selection activeCell="Q33" sqref="Q33"/>
    </sheetView>
  </sheetViews>
  <sheetFormatPr defaultRowHeight="15" x14ac:dyDescent="0.25"/>
  <cols>
    <col min="4" max="4" width="6.5703125" customWidth="1"/>
    <col min="5" max="5" width="10.42578125" style="21" bestFit="1" customWidth="1"/>
    <col min="6" max="6" width="10.42578125" bestFit="1" customWidth="1"/>
    <col min="7" max="7" width="12.7109375" bestFit="1" customWidth="1"/>
  </cols>
  <sheetData>
    <row r="1" spans="1:7" s="22" customFormat="1" ht="30" x14ac:dyDescent="0.25">
      <c r="A1" s="23" t="s">
        <v>26</v>
      </c>
      <c r="B1" s="23" t="s">
        <v>25</v>
      </c>
      <c r="C1" s="23" t="s">
        <v>24</v>
      </c>
      <c r="D1" s="23" t="s">
        <v>22</v>
      </c>
      <c r="E1" s="24" t="s">
        <v>23</v>
      </c>
      <c r="F1" s="23" t="s">
        <v>27</v>
      </c>
      <c r="G1" s="23" t="s">
        <v>28</v>
      </c>
    </row>
    <row r="2" spans="1:7" x14ac:dyDescent="0.25">
      <c r="A2">
        <v>7.0000000000000007E-2</v>
      </c>
      <c r="B2">
        <v>1000</v>
      </c>
      <c r="C2">
        <f>($A$2*$D$2)*B2</f>
        <v>70</v>
      </c>
      <c r="D2" s="25">
        <v>1</v>
      </c>
      <c r="E2" s="21">
        <f>C2/($D$2*12)</f>
        <v>5.833333333333333</v>
      </c>
      <c r="F2">
        <v>1000</v>
      </c>
      <c r="G2">
        <f>($D$2*12)*F2</f>
        <v>12000</v>
      </c>
    </row>
    <row r="3" spans="1:7" x14ac:dyDescent="0.25">
      <c r="B3">
        <v>2000</v>
      </c>
      <c r="C3">
        <f t="shared" ref="C3:C66" si="0">($A$2*$D$2)*B3</f>
        <v>140</v>
      </c>
      <c r="E3" s="21">
        <f t="shared" ref="E3:E66" si="1">C3/($D$2*12)</f>
        <v>11.666666666666666</v>
      </c>
      <c r="F3">
        <v>2000</v>
      </c>
      <c r="G3">
        <f t="shared" ref="G3:G29" si="2">($D$2*12)*F3</f>
        <v>24000</v>
      </c>
    </row>
    <row r="4" spans="1:7" x14ac:dyDescent="0.25">
      <c r="B4">
        <v>3000</v>
      </c>
      <c r="C4">
        <f t="shared" si="0"/>
        <v>210.00000000000003</v>
      </c>
      <c r="E4" s="21">
        <f t="shared" si="1"/>
        <v>17.500000000000004</v>
      </c>
      <c r="F4">
        <v>3000</v>
      </c>
      <c r="G4">
        <f t="shared" si="2"/>
        <v>36000</v>
      </c>
    </row>
    <row r="5" spans="1:7" x14ac:dyDescent="0.25">
      <c r="B5">
        <v>4000</v>
      </c>
      <c r="C5">
        <f t="shared" si="0"/>
        <v>280</v>
      </c>
      <c r="E5" s="21">
        <f t="shared" si="1"/>
        <v>23.333333333333332</v>
      </c>
      <c r="F5">
        <v>4000</v>
      </c>
      <c r="G5">
        <f t="shared" si="2"/>
        <v>48000</v>
      </c>
    </row>
    <row r="6" spans="1:7" x14ac:dyDescent="0.25">
      <c r="B6">
        <v>5000</v>
      </c>
      <c r="C6">
        <f t="shared" si="0"/>
        <v>350.00000000000006</v>
      </c>
      <c r="E6" s="21">
        <f t="shared" si="1"/>
        <v>29.166666666666671</v>
      </c>
      <c r="F6">
        <v>5000</v>
      </c>
      <c r="G6">
        <f t="shared" si="2"/>
        <v>60000</v>
      </c>
    </row>
    <row r="7" spans="1:7" x14ac:dyDescent="0.25">
      <c r="B7">
        <v>6000</v>
      </c>
      <c r="C7">
        <f t="shared" si="0"/>
        <v>420.00000000000006</v>
      </c>
      <c r="E7" s="21">
        <f t="shared" si="1"/>
        <v>35.000000000000007</v>
      </c>
      <c r="F7">
        <v>6000</v>
      </c>
      <c r="G7">
        <f t="shared" si="2"/>
        <v>72000</v>
      </c>
    </row>
    <row r="8" spans="1:7" x14ac:dyDescent="0.25">
      <c r="B8">
        <v>7000</v>
      </c>
      <c r="C8">
        <f t="shared" si="0"/>
        <v>490.00000000000006</v>
      </c>
      <c r="E8" s="21">
        <f t="shared" si="1"/>
        <v>40.833333333333336</v>
      </c>
      <c r="F8">
        <v>7000</v>
      </c>
      <c r="G8">
        <f t="shared" si="2"/>
        <v>84000</v>
      </c>
    </row>
    <row r="9" spans="1:7" x14ac:dyDescent="0.25">
      <c r="B9">
        <v>8000</v>
      </c>
      <c r="C9">
        <f t="shared" si="0"/>
        <v>560</v>
      </c>
      <c r="E9" s="21">
        <f t="shared" si="1"/>
        <v>46.666666666666664</v>
      </c>
      <c r="F9">
        <v>8000</v>
      </c>
      <c r="G9">
        <f t="shared" si="2"/>
        <v>96000</v>
      </c>
    </row>
    <row r="10" spans="1:7" x14ac:dyDescent="0.25">
      <c r="B10">
        <v>9000</v>
      </c>
      <c r="C10">
        <f t="shared" si="0"/>
        <v>630.00000000000011</v>
      </c>
      <c r="E10" s="21">
        <f t="shared" si="1"/>
        <v>52.500000000000007</v>
      </c>
      <c r="F10">
        <v>9000</v>
      </c>
      <c r="G10">
        <f t="shared" si="2"/>
        <v>108000</v>
      </c>
    </row>
    <row r="11" spans="1:7" x14ac:dyDescent="0.25">
      <c r="B11">
        <v>10000</v>
      </c>
      <c r="C11">
        <f t="shared" si="0"/>
        <v>700.00000000000011</v>
      </c>
      <c r="E11" s="21">
        <f t="shared" si="1"/>
        <v>58.333333333333343</v>
      </c>
      <c r="F11">
        <v>10000</v>
      </c>
      <c r="G11">
        <f t="shared" si="2"/>
        <v>120000</v>
      </c>
    </row>
    <row r="12" spans="1:7" x14ac:dyDescent="0.25">
      <c r="B12">
        <v>11000</v>
      </c>
      <c r="C12">
        <f t="shared" si="0"/>
        <v>770.00000000000011</v>
      </c>
      <c r="E12" s="21">
        <f t="shared" si="1"/>
        <v>64.166666666666671</v>
      </c>
      <c r="F12">
        <v>15000</v>
      </c>
      <c r="G12">
        <f t="shared" si="2"/>
        <v>180000</v>
      </c>
    </row>
    <row r="13" spans="1:7" x14ac:dyDescent="0.25">
      <c r="B13">
        <v>12000</v>
      </c>
      <c r="C13">
        <f t="shared" si="0"/>
        <v>840.00000000000011</v>
      </c>
      <c r="E13" s="21">
        <f t="shared" si="1"/>
        <v>70.000000000000014</v>
      </c>
      <c r="F13">
        <v>20000</v>
      </c>
      <c r="G13">
        <f t="shared" si="2"/>
        <v>240000</v>
      </c>
    </row>
    <row r="14" spans="1:7" x14ac:dyDescent="0.25">
      <c r="B14">
        <v>13000</v>
      </c>
      <c r="C14">
        <f t="shared" si="0"/>
        <v>910.00000000000011</v>
      </c>
      <c r="E14" s="21">
        <f t="shared" si="1"/>
        <v>75.833333333333343</v>
      </c>
      <c r="F14">
        <v>25000</v>
      </c>
      <c r="G14">
        <f t="shared" si="2"/>
        <v>300000</v>
      </c>
    </row>
    <row r="15" spans="1:7" x14ac:dyDescent="0.25">
      <c r="B15">
        <v>14000</v>
      </c>
      <c r="C15">
        <f t="shared" si="0"/>
        <v>980.00000000000011</v>
      </c>
      <c r="E15" s="21">
        <f t="shared" si="1"/>
        <v>81.666666666666671</v>
      </c>
      <c r="F15">
        <v>30000</v>
      </c>
      <c r="G15">
        <f t="shared" si="2"/>
        <v>360000</v>
      </c>
    </row>
    <row r="16" spans="1:7" x14ac:dyDescent="0.25">
      <c r="B16">
        <v>15000</v>
      </c>
      <c r="C16">
        <f t="shared" si="0"/>
        <v>1050</v>
      </c>
      <c r="E16" s="21">
        <f t="shared" si="1"/>
        <v>87.5</v>
      </c>
      <c r="F16">
        <v>35000</v>
      </c>
      <c r="G16">
        <f t="shared" si="2"/>
        <v>420000</v>
      </c>
    </row>
    <row r="17" spans="2:7" x14ac:dyDescent="0.25">
      <c r="B17">
        <v>16000</v>
      </c>
      <c r="C17">
        <f t="shared" si="0"/>
        <v>1120</v>
      </c>
      <c r="E17" s="21">
        <f t="shared" si="1"/>
        <v>93.333333333333329</v>
      </c>
      <c r="F17">
        <v>40000</v>
      </c>
      <c r="G17">
        <f t="shared" si="2"/>
        <v>480000</v>
      </c>
    </row>
    <row r="18" spans="2:7" x14ac:dyDescent="0.25">
      <c r="B18">
        <v>17000</v>
      </c>
      <c r="C18">
        <f t="shared" si="0"/>
        <v>1190</v>
      </c>
      <c r="E18" s="21">
        <f t="shared" si="1"/>
        <v>99.166666666666671</v>
      </c>
      <c r="F18">
        <v>45000</v>
      </c>
      <c r="G18">
        <f t="shared" si="2"/>
        <v>540000</v>
      </c>
    </row>
    <row r="19" spans="2:7" x14ac:dyDescent="0.25">
      <c r="B19">
        <v>18000</v>
      </c>
      <c r="C19">
        <f t="shared" si="0"/>
        <v>1260.0000000000002</v>
      </c>
      <c r="E19" s="21">
        <f t="shared" si="1"/>
        <v>105.00000000000001</v>
      </c>
      <c r="F19">
        <v>50000</v>
      </c>
      <c r="G19">
        <f t="shared" si="2"/>
        <v>600000</v>
      </c>
    </row>
    <row r="20" spans="2:7" x14ac:dyDescent="0.25">
      <c r="B20">
        <v>19000</v>
      </c>
      <c r="C20">
        <f t="shared" si="0"/>
        <v>1330.0000000000002</v>
      </c>
      <c r="E20" s="21">
        <f t="shared" si="1"/>
        <v>110.83333333333336</v>
      </c>
      <c r="F20">
        <v>55000</v>
      </c>
      <c r="G20">
        <f t="shared" si="2"/>
        <v>660000</v>
      </c>
    </row>
    <row r="21" spans="2:7" x14ac:dyDescent="0.25">
      <c r="B21">
        <v>20000</v>
      </c>
      <c r="C21">
        <f t="shared" si="0"/>
        <v>1400.0000000000002</v>
      </c>
      <c r="E21" s="21">
        <f t="shared" si="1"/>
        <v>116.66666666666669</v>
      </c>
      <c r="F21">
        <v>60000</v>
      </c>
      <c r="G21">
        <f t="shared" si="2"/>
        <v>720000</v>
      </c>
    </row>
    <row r="22" spans="2:7" x14ac:dyDescent="0.25">
      <c r="B22">
        <v>21000</v>
      </c>
      <c r="C22">
        <f t="shared" si="0"/>
        <v>1470.0000000000002</v>
      </c>
      <c r="E22" s="21">
        <f t="shared" si="1"/>
        <v>122.50000000000001</v>
      </c>
      <c r="F22">
        <v>65000</v>
      </c>
      <c r="G22">
        <f t="shared" si="2"/>
        <v>780000</v>
      </c>
    </row>
    <row r="23" spans="2:7" x14ac:dyDescent="0.25">
      <c r="B23">
        <v>22000</v>
      </c>
      <c r="C23">
        <f t="shared" si="0"/>
        <v>1540.0000000000002</v>
      </c>
      <c r="E23" s="21">
        <f t="shared" si="1"/>
        <v>128.33333333333334</v>
      </c>
      <c r="F23">
        <v>70000</v>
      </c>
      <c r="G23">
        <f t="shared" si="2"/>
        <v>840000</v>
      </c>
    </row>
    <row r="24" spans="2:7" x14ac:dyDescent="0.25">
      <c r="B24">
        <v>23000</v>
      </c>
      <c r="C24">
        <f t="shared" si="0"/>
        <v>1610.0000000000002</v>
      </c>
      <c r="E24" s="21">
        <f t="shared" si="1"/>
        <v>134.16666666666669</v>
      </c>
      <c r="F24">
        <v>75000</v>
      </c>
      <c r="G24">
        <f t="shared" si="2"/>
        <v>900000</v>
      </c>
    </row>
    <row r="25" spans="2:7" x14ac:dyDescent="0.25">
      <c r="B25">
        <v>24000</v>
      </c>
      <c r="C25">
        <f t="shared" si="0"/>
        <v>1680.0000000000002</v>
      </c>
      <c r="E25" s="21">
        <f t="shared" si="1"/>
        <v>140.00000000000003</v>
      </c>
      <c r="F25">
        <v>80000</v>
      </c>
      <c r="G25">
        <f t="shared" si="2"/>
        <v>960000</v>
      </c>
    </row>
    <row r="26" spans="2:7" x14ac:dyDescent="0.25">
      <c r="B26">
        <v>25000</v>
      </c>
      <c r="C26">
        <f t="shared" si="0"/>
        <v>1750.0000000000002</v>
      </c>
      <c r="E26" s="21">
        <f t="shared" si="1"/>
        <v>145.83333333333334</v>
      </c>
      <c r="F26">
        <v>85000</v>
      </c>
      <c r="G26">
        <f t="shared" si="2"/>
        <v>1020000</v>
      </c>
    </row>
    <row r="27" spans="2:7" x14ac:dyDescent="0.25">
      <c r="B27">
        <v>26000</v>
      </c>
      <c r="C27">
        <f t="shared" si="0"/>
        <v>1820.0000000000002</v>
      </c>
      <c r="E27" s="21">
        <f t="shared" si="1"/>
        <v>151.66666666666669</v>
      </c>
      <c r="F27">
        <v>90000</v>
      </c>
      <c r="G27">
        <f t="shared" si="2"/>
        <v>1080000</v>
      </c>
    </row>
    <row r="28" spans="2:7" x14ac:dyDescent="0.25">
      <c r="B28">
        <v>27000</v>
      </c>
      <c r="C28">
        <f t="shared" si="0"/>
        <v>1890.0000000000002</v>
      </c>
      <c r="E28" s="21">
        <f t="shared" si="1"/>
        <v>157.50000000000003</v>
      </c>
      <c r="F28">
        <v>95000</v>
      </c>
      <c r="G28">
        <f t="shared" si="2"/>
        <v>1140000</v>
      </c>
    </row>
    <row r="29" spans="2:7" x14ac:dyDescent="0.25">
      <c r="B29">
        <v>28000</v>
      </c>
      <c r="C29">
        <f t="shared" si="0"/>
        <v>1960.0000000000002</v>
      </c>
      <c r="E29" s="21">
        <f t="shared" si="1"/>
        <v>163.33333333333334</v>
      </c>
      <c r="F29">
        <v>100000</v>
      </c>
      <c r="G29">
        <f t="shared" si="2"/>
        <v>1200000</v>
      </c>
    </row>
    <row r="30" spans="2:7" x14ac:dyDescent="0.25">
      <c r="B30">
        <v>29000</v>
      </c>
      <c r="C30">
        <f t="shared" si="0"/>
        <v>2030.0000000000002</v>
      </c>
      <c r="E30" s="21">
        <f t="shared" si="1"/>
        <v>169.16666666666669</v>
      </c>
    </row>
    <row r="31" spans="2:7" x14ac:dyDescent="0.25">
      <c r="B31">
        <v>30000</v>
      </c>
      <c r="C31">
        <f t="shared" si="0"/>
        <v>2100</v>
      </c>
      <c r="E31" s="21">
        <f t="shared" si="1"/>
        <v>175</v>
      </c>
    </row>
    <row r="32" spans="2:7" x14ac:dyDescent="0.25">
      <c r="B32">
        <v>31000</v>
      </c>
      <c r="C32">
        <f t="shared" si="0"/>
        <v>2170</v>
      </c>
      <c r="E32" s="21">
        <f t="shared" si="1"/>
        <v>180.83333333333334</v>
      </c>
    </row>
    <row r="33" spans="2:5" x14ac:dyDescent="0.25">
      <c r="B33">
        <v>32000</v>
      </c>
      <c r="C33">
        <f t="shared" si="0"/>
        <v>2240</v>
      </c>
      <c r="E33" s="21">
        <f t="shared" si="1"/>
        <v>186.66666666666666</v>
      </c>
    </row>
    <row r="34" spans="2:5" x14ac:dyDescent="0.25">
      <c r="B34">
        <v>33000</v>
      </c>
      <c r="C34">
        <f t="shared" si="0"/>
        <v>2310</v>
      </c>
      <c r="E34" s="21">
        <f t="shared" si="1"/>
        <v>192.5</v>
      </c>
    </row>
    <row r="35" spans="2:5" x14ac:dyDescent="0.25">
      <c r="B35">
        <v>34000</v>
      </c>
      <c r="C35">
        <f t="shared" si="0"/>
        <v>2380</v>
      </c>
      <c r="E35" s="21">
        <f t="shared" si="1"/>
        <v>198.33333333333334</v>
      </c>
    </row>
    <row r="36" spans="2:5" x14ac:dyDescent="0.25">
      <c r="B36">
        <v>35000</v>
      </c>
      <c r="C36">
        <f t="shared" si="0"/>
        <v>2450.0000000000005</v>
      </c>
      <c r="E36" s="21">
        <f t="shared" si="1"/>
        <v>204.16666666666671</v>
      </c>
    </row>
    <row r="37" spans="2:5" x14ac:dyDescent="0.25">
      <c r="B37">
        <v>36000</v>
      </c>
      <c r="C37">
        <f t="shared" si="0"/>
        <v>2520.0000000000005</v>
      </c>
      <c r="E37" s="21">
        <f t="shared" si="1"/>
        <v>210.00000000000003</v>
      </c>
    </row>
    <row r="38" spans="2:5" x14ac:dyDescent="0.25">
      <c r="B38">
        <v>37000</v>
      </c>
      <c r="C38">
        <f t="shared" si="0"/>
        <v>2590.0000000000005</v>
      </c>
      <c r="E38" s="21">
        <f t="shared" si="1"/>
        <v>215.83333333333337</v>
      </c>
    </row>
    <row r="39" spans="2:5" x14ac:dyDescent="0.25">
      <c r="B39">
        <v>38000</v>
      </c>
      <c r="C39">
        <f t="shared" si="0"/>
        <v>2660.0000000000005</v>
      </c>
      <c r="E39" s="21">
        <f t="shared" si="1"/>
        <v>221.66666666666671</v>
      </c>
    </row>
    <row r="40" spans="2:5" x14ac:dyDescent="0.25">
      <c r="B40">
        <v>39000</v>
      </c>
      <c r="C40">
        <f t="shared" si="0"/>
        <v>2730.0000000000005</v>
      </c>
      <c r="E40" s="21">
        <f t="shared" si="1"/>
        <v>227.50000000000003</v>
      </c>
    </row>
    <row r="41" spans="2:5" x14ac:dyDescent="0.25">
      <c r="B41">
        <v>40000</v>
      </c>
      <c r="C41">
        <f t="shared" si="0"/>
        <v>2800.0000000000005</v>
      </c>
      <c r="E41" s="21">
        <f t="shared" si="1"/>
        <v>233.33333333333337</v>
      </c>
    </row>
    <row r="42" spans="2:5" x14ac:dyDescent="0.25">
      <c r="B42">
        <v>41000</v>
      </c>
      <c r="C42">
        <f t="shared" si="0"/>
        <v>2870.0000000000005</v>
      </c>
      <c r="E42" s="21">
        <f t="shared" si="1"/>
        <v>239.16666666666671</v>
      </c>
    </row>
    <row r="43" spans="2:5" x14ac:dyDescent="0.25">
      <c r="B43">
        <v>42000</v>
      </c>
      <c r="C43">
        <f t="shared" si="0"/>
        <v>2940.0000000000005</v>
      </c>
      <c r="E43" s="21">
        <f t="shared" si="1"/>
        <v>245.00000000000003</v>
      </c>
    </row>
    <row r="44" spans="2:5" x14ac:dyDescent="0.25">
      <c r="B44">
        <v>43000</v>
      </c>
      <c r="C44">
        <f t="shared" si="0"/>
        <v>3010.0000000000005</v>
      </c>
      <c r="E44" s="21">
        <f t="shared" si="1"/>
        <v>250.83333333333337</v>
      </c>
    </row>
    <row r="45" spans="2:5" x14ac:dyDescent="0.25">
      <c r="B45">
        <v>44000</v>
      </c>
      <c r="C45">
        <f t="shared" si="0"/>
        <v>3080.0000000000005</v>
      </c>
      <c r="E45" s="21">
        <f t="shared" si="1"/>
        <v>256.66666666666669</v>
      </c>
    </row>
    <row r="46" spans="2:5" x14ac:dyDescent="0.25">
      <c r="B46">
        <v>45000</v>
      </c>
      <c r="C46">
        <f t="shared" si="0"/>
        <v>3150.0000000000005</v>
      </c>
      <c r="E46" s="21">
        <f t="shared" si="1"/>
        <v>262.50000000000006</v>
      </c>
    </row>
    <row r="47" spans="2:5" x14ac:dyDescent="0.25">
      <c r="B47">
        <v>50000</v>
      </c>
      <c r="C47">
        <f t="shared" si="0"/>
        <v>3500.0000000000005</v>
      </c>
      <c r="E47" s="21">
        <f t="shared" si="1"/>
        <v>291.66666666666669</v>
      </c>
    </row>
    <row r="48" spans="2:5" x14ac:dyDescent="0.25">
      <c r="B48">
        <v>60000</v>
      </c>
      <c r="C48">
        <f t="shared" si="0"/>
        <v>4200</v>
      </c>
      <c r="E48" s="21">
        <f t="shared" si="1"/>
        <v>350</v>
      </c>
    </row>
    <row r="49" spans="2:5" x14ac:dyDescent="0.25">
      <c r="B49">
        <v>70000</v>
      </c>
      <c r="C49">
        <f t="shared" si="0"/>
        <v>4900.0000000000009</v>
      </c>
      <c r="E49" s="21">
        <f t="shared" si="1"/>
        <v>408.33333333333343</v>
      </c>
    </row>
    <row r="50" spans="2:5" x14ac:dyDescent="0.25">
      <c r="B50">
        <v>80000</v>
      </c>
      <c r="C50">
        <f t="shared" si="0"/>
        <v>5600.0000000000009</v>
      </c>
      <c r="E50" s="21">
        <f t="shared" si="1"/>
        <v>466.66666666666674</v>
      </c>
    </row>
    <row r="51" spans="2:5" x14ac:dyDescent="0.25">
      <c r="B51">
        <v>90000</v>
      </c>
      <c r="C51">
        <f t="shared" si="0"/>
        <v>6300.0000000000009</v>
      </c>
      <c r="E51" s="21">
        <f t="shared" si="1"/>
        <v>525.00000000000011</v>
      </c>
    </row>
    <row r="52" spans="2:5" x14ac:dyDescent="0.25">
      <c r="B52">
        <v>100000</v>
      </c>
      <c r="C52">
        <f t="shared" si="0"/>
        <v>7000.0000000000009</v>
      </c>
      <c r="E52" s="21">
        <f t="shared" si="1"/>
        <v>583.33333333333337</v>
      </c>
    </row>
    <row r="53" spans="2:5" x14ac:dyDescent="0.25">
      <c r="B53">
        <v>150000</v>
      </c>
      <c r="C53">
        <f t="shared" si="0"/>
        <v>10500.000000000002</v>
      </c>
      <c r="E53" s="21">
        <f t="shared" si="1"/>
        <v>875.00000000000011</v>
      </c>
    </row>
    <row r="54" spans="2:5" x14ac:dyDescent="0.25">
      <c r="B54">
        <v>200000</v>
      </c>
      <c r="C54">
        <f t="shared" si="0"/>
        <v>14000.000000000002</v>
      </c>
      <c r="E54" s="21">
        <f t="shared" si="1"/>
        <v>1166.6666666666667</v>
      </c>
    </row>
    <row r="55" spans="2:5" x14ac:dyDescent="0.25">
      <c r="B55">
        <v>250000</v>
      </c>
      <c r="C55">
        <f t="shared" si="0"/>
        <v>17500</v>
      </c>
      <c r="E55" s="21">
        <f t="shared" si="1"/>
        <v>1458.3333333333333</v>
      </c>
    </row>
    <row r="56" spans="2:5" x14ac:dyDescent="0.25">
      <c r="B56">
        <v>300000</v>
      </c>
      <c r="C56">
        <f t="shared" si="0"/>
        <v>21000.000000000004</v>
      </c>
      <c r="E56" s="21">
        <f t="shared" si="1"/>
        <v>1750.0000000000002</v>
      </c>
    </row>
    <row r="57" spans="2:5" x14ac:dyDescent="0.25">
      <c r="B57">
        <v>350000</v>
      </c>
      <c r="C57">
        <f t="shared" si="0"/>
        <v>24500.000000000004</v>
      </c>
      <c r="E57" s="21">
        <f t="shared" si="1"/>
        <v>2041.666666666667</v>
      </c>
    </row>
    <row r="58" spans="2:5" x14ac:dyDescent="0.25">
      <c r="B58">
        <v>400000</v>
      </c>
      <c r="C58">
        <f t="shared" si="0"/>
        <v>28000.000000000004</v>
      </c>
      <c r="E58" s="21">
        <f t="shared" si="1"/>
        <v>2333.3333333333335</v>
      </c>
    </row>
    <row r="59" spans="2:5" x14ac:dyDescent="0.25">
      <c r="B59">
        <v>450000</v>
      </c>
      <c r="C59">
        <f t="shared" si="0"/>
        <v>31500.000000000004</v>
      </c>
      <c r="E59" s="21">
        <f t="shared" si="1"/>
        <v>2625.0000000000005</v>
      </c>
    </row>
    <row r="60" spans="2:5" x14ac:dyDescent="0.25">
      <c r="B60">
        <v>500000</v>
      </c>
      <c r="C60">
        <f t="shared" si="0"/>
        <v>35000</v>
      </c>
      <c r="E60" s="21">
        <f t="shared" si="1"/>
        <v>2916.6666666666665</v>
      </c>
    </row>
    <row r="61" spans="2:5" x14ac:dyDescent="0.25">
      <c r="B61">
        <v>550000</v>
      </c>
      <c r="C61">
        <f t="shared" si="0"/>
        <v>38500.000000000007</v>
      </c>
      <c r="E61" s="21">
        <f t="shared" si="1"/>
        <v>3208.3333333333339</v>
      </c>
    </row>
    <row r="62" spans="2:5" x14ac:dyDescent="0.25">
      <c r="B62">
        <v>600000</v>
      </c>
      <c r="C62">
        <f t="shared" si="0"/>
        <v>42000.000000000007</v>
      </c>
      <c r="E62" s="21">
        <f t="shared" si="1"/>
        <v>3500.0000000000005</v>
      </c>
    </row>
    <row r="63" spans="2:5" x14ac:dyDescent="0.25">
      <c r="B63">
        <v>650000</v>
      </c>
      <c r="C63">
        <f t="shared" si="0"/>
        <v>45500.000000000007</v>
      </c>
      <c r="E63" s="21">
        <f t="shared" si="1"/>
        <v>3791.6666666666674</v>
      </c>
    </row>
    <row r="64" spans="2:5" x14ac:dyDescent="0.25">
      <c r="B64">
        <v>700000</v>
      </c>
      <c r="C64">
        <f t="shared" si="0"/>
        <v>49000.000000000007</v>
      </c>
      <c r="E64" s="21">
        <f t="shared" si="1"/>
        <v>4083.3333333333339</v>
      </c>
    </row>
    <row r="65" spans="2:5" x14ac:dyDescent="0.25">
      <c r="B65">
        <v>750000</v>
      </c>
      <c r="C65">
        <f t="shared" si="0"/>
        <v>52500.000000000007</v>
      </c>
      <c r="E65" s="21">
        <f t="shared" si="1"/>
        <v>4375.0000000000009</v>
      </c>
    </row>
    <row r="66" spans="2:5" x14ac:dyDescent="0.25">
      <c r="B66">
        <v>800000</v>
      </c>
      <c r="C66">
        <f t="shared" si="0"/>
        <v>56000.000000000007</v>
      </c>
      <c r="E66" s="21">
        <f t="shared" si="1"/>
        <v>4666.666666666667</v>
      </c>
    </row>
    <row r="67" spans="2:5" x14ac:dyDescent="0.25">
      <c r="B67">
        <v>850000</v>
      </c>
      <c r="C67">
        <f t="shared" ref="C67:C78" si="3">($A$2*$D$2)*B67</f>
        <v>59500.000000000007</v>
      </c>
      <c r="E67" s="21">
        <f t="shared" ref="E67:E78" si="4">C67/($D$2*12)</f>
        <v>4958.3333333333339</v>
      </c>
    </row>
    <row r="68" spans="2:5" x14ac:dyDescent="0.25">
      <c r="B68">
        <v>900000</v>
      </c>
      <c r="C68">
        <f t="shared" si="3"/>
        <v>63000.000000000007</v>
      </c>
      <c r="E68" s="21">
        <f t="shared" si="4"/>
        <v>5250.0000000000009</v>
      </c>
    </row>
    <row r="69" spans="2:5" x14ac:dyDescent="0.25">
      <c r="B69">
        <v>950000</v>
      </c>
      <c r="C69">
        <f t="shared" si="3"/>
        <v>66500</v>
      </c>
      <c r="E69" s="21">
        <f t="shared" si="4"/>
        <v>5541.666666666667</v>
      </c>
    </row>
    <row r="70" spans="2:5" x14ac:dyDescent="0.25">
      <c r="B70">
        <v>1000000</v>
      </c>
      <c r="C70">
        <f t="shared" si="3"/>
        <v>70000</v>
      </c>
      <c r="E70" s="21">
        <f t="shared" si="4"/>
        <v>5833.333333333333</v>
      </c>
    </row>
    <row r="71" spans="2:5" x14ac:dyDescent="0.25">
      <c r="B71">
        <v>1500000</v>
      </c>
      <c r="C71">
        <f t="shared" si="3"/>
        <v>105000.00000000001</v>
      </c>
      <c r="E71" s="21">
        <f t="shared" si="4"/>
        <v>8750.0000000000018</v>
      </c>
    </row>
    <row r="72" spans="2:5" x14ac:dyDescent="0.25">
      <c r="B72">
        <v>2000000</v>
      </c>
      <c r="C72">
        <f t="shared" si="3"/>
        <v>140000</v>
      </c>
      <c r="E72" s="21">
        <f t="shared" si="4"/>
        <v>11666.666666666666</v>
      </c>
    </row>
    <row r="73" spans="2:5" x14ac:dyDescent="0.25">
      <c r="B73">
        <v>2500000</v>
      </c>
      <c r="C73">
        <f t="shared" si="3"/>
        <v>175000.00000000003</v>
      </c>
      <c r="E73" s="21">
        <f t="shared" si="4"/>
        <v>14583.333333333336</v>
      </c>
    </row>
    <row r="74" spans="2:5" x14ac:dyDescent="0.25">
      <c r="B74">
        <v>3000000</v>
      </c>
      <c r="C74">
        <f t="shared" si="3"/>
        <v>210000.00000000003</v>
      </c>
      <c r="E74" s="21">
        <f t="shared" si="4"/>
        <v>17500.000000000004</v>
      </c>
    </row>
    <row r="75" spans="2:5" x14ac:dyDescent="0.25">
      <c r="B75">
        <v>3500000</v>
      </c>
      <c r="C75">
        <f t="shared" si="3"/>
        <v>245000.00000000003</v>
      </c>
      <c r="E75" s="21">
        <f t="shared" si="4"/>
        <v>20416.666666666668</v>
      </c>
    </row>
    <row r="76" spans="2:5" x14ac:dyDescent="0.25">
      <c r="B76">
        <v>4000000</v>
      </c>
      <c r="C76">
        <f t="shared" si="3"/>
        <v>280000</v>
      </c>
      <c r="E76" s="21">
        <f t="shared" si="4"/>
        <v>23333.333333333332</v>
      </c>
    </row>
    <row r="77" spans="2:5" x14ac:dyDescent="0.25">
      <c r="B77">
        <v>4500000</v>
      </c>
      <c r="C77">
        <f t="shared" si="3"/>
        <v>315000.00000000006</v>
      </c>
      <c r="E77" s="21">
        <f t="shared" si="4"/>
        <v>26250.000000000004</v>
      </c>
    </row>
    <row r="78" spans="2:5" x14ac:dyDescent="0.25">
      <c r="B78">
        <v>5000000</v>
      </c>
      <c r="C78">
        <f t="shared" si="3"/>
        <v>350000.00000000006</v>
      </c>
      <c r="E78" s="21">
        <f t="shared" si="4"/>
        <v>29166.666666666672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ЗАО Банк "Советский"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2017-03-15T14:18:55Z</cp:lastPrinted>
  <dcterms:created xsi:type="dcterms:W3CDTF">2017-01-16T11:16:46Z</dcterms:created>
  <dcterms:modified xsi:type="dcterms:W3CDTF">2017-04-21T12:13:16Z</dcterms:modified>
</cp:coreProperties>
</file>