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760" yWindow="1760" windowWidth="23840" windowHeight="14300" tabRatio="500" activeTab="1"/>
  </bookViews>
  <sheets>
    <sheet name="Data" sheetId="1" r:id="rId1"/>
    <sheet name="Legen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G17" i="2"/>
  <c r="C18" i="2"/>
  <c r="G18" i="2"/>
  <c r="C19" i="2"/>
  <c r="G19" i="2"/>
  <c r="C20" i="2"/>
  <c r="G20" i="2"/>
  <c r="C21" i="2"/>
  <c r="G21" i="2"/>
  <c r="C22" i="2"/>
  <c r="G22" i="2"/>
  <c r="C23" i="2"/>
  <c r="G23" i="2"/>
  <c r="C24" i="2"/>
  <c r="G24" i="2"/>
  <c r="C25" i="2"/>
  <c r="G25" i="2"/>
  <c r="C26" i="2"/>
  <c r="G26" i="2"/>
  <c r="C27" i="2"/>
  <c r="G27" i="2"/>
  <c r="C28" i="2"/>
  <c r="G28" i="2"/>
  <c r="C29" i="2"/>
  <c r="G29" i="2"/>
  <c r="C30" i="2"/>
  <c r="G30" i="2"/>
  <c r="C31" i="2"/>
  <c r="G31" i="2"/>
  <c r="C32" i="2"/>
  <c r="G32" i="2"/>
  <c r="C33" i="2"/>
  <c r="G33" i="2"/>
  <c r="C34" i="2"/>
  <c r="G34" i="2"/>
  <c r="C35" i="2"/>
  <c r="G35" i="2"/>
  <c r="C36" i="2"/>
  <c r="G36" i="2"/>
  <c r="C37" i="2"/>
  <c r="G37" i="2"/>
  <c r="C38" i="2"/>
  <c r="G38" i="2"/>
  <c r="C39" i="2"/>
  <c r="G39" i="2"/>
  <c r="C40" i="2"/>
  <c r="G40" i="2"/>
  <c r="C41" i="2"/>
  <c r="G41" i="2"/>
  <c r="C42" i="2"/>
  <c r="G42" i="2"/>
  <c r="C43" i="2"/>
  <c r="G43" i="2"/>
  <c r="C44" i="2"/>
  <c r="G44" i="2"/>
  <c r="C45" i="2"/>
  <c r="G45" i="2"/>
  <c r="C46" i="2"/>
  <c r="G46" i="2"/>
  <c r="C47" i="2"/>
  <c r="G47" i="2"/>
  <c r="C48" i="2"/>
  <c r="G48" i="2"/>
  <c r="C49" i="2"/>
  <c r="G49" i="2"/>
  <c r="C50" i="2"/>
  <c r="G50" i="2"/>
  <c r="C51" i="2"/>
  <c r="G51" i="2"/>
  <c r="C52" i="2"/>
  <c r="G52" i="2"/>
  <c r="C53" i="2"/>
  <c r="G53" i="2"/>
  <c r="C54" i="2"/>
  <c r="G54" i="2"/>
  <c r="C55" i="2"/>
  <c r="G55" i="2"/>
  <c r="C56" i="2"/>
  <c r="G56" i="2"/>
  <c r="C57" i="2"/>
  <c r="G57" i="2"/>
  <c r="C58" i="2"/>
  <c r="G58" i="2"/>
  <c r="C59" i="2"/>
  <c r="G59" i="2"/>
  <c r="C60" i="2"/>
  <c r="G60" i="2"/>
  <c r="C61" i="2"/>
  <c r="G61" i="2"/>
  <c r="C62" i="2"/>
  <c r="G62" i="2"/>
  <c r="C63" i="2"/>
  <c r="G63" i="2"/>
  <c r="C64" i="2"/>
  <c r="G64" i="2"/>
  <c r="C65" i="2"/>
  <c r="G65" i="2"/>
  <c r="C66" i="2"/>
  <c r="G66" i="2"/>
  <c r="C67" i="2"/>
  <c r="G67" i="2"/>
  <c r="C68" i="2"/>
  <c r="G68" i="2"/>
  <c r="C69" i="2"/>
  <c r="G69" i="2"/>
  <c r="C70" i="2"/>
  <c r="G70" i="2"/>
  <c r="C71" i="2"/>
  <c r="G71" i="2"/>
  <c r="C72" i="2"/>
  <c r="G72" i="2"/>
  <c r="C73" i="2"/>
  <c r="G73" i="2"/>
  <c r="C74" i="2"/>
  <c r="G74" i="2"/>
  <c r="C75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C16" i="2"/>
  <c r="G16" i="2"/>
  <c r="M7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16" i="2"/>
  <c r="M6" i="2"/>
  <c r="L7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16" i="2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" i="1"/>
  <c r="L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16" i="2"/>
</calcChain>
</file>

<file path=xl/sharedStrings.xml><?xml version="1.0" encoding="utf-8"?>
<sst xmlns="http://schemas.openxmlformats.org/spreadsheetml/2006/main" count="29" uniqueCount="21">
  <si>
    <t xml:space="preserve">Discount Rate </t>
  </si>
  <si>
    <t xml:space="preserve">Year </t>
  </si>
  <si>
    <t>Avg</t>
  </si>
  <si>
    <t>Source: http://www.whitehouse.gov/sites/default/files/omb/assets/inforeg/technical-update-social-cost-of-carbon-for-regulator-impact-analysis.pdf</t>
  </si>
  <si>
    <t>(White House Report)</t>
  </si>
  <si>
    <t>95%ile</t>
  </si>
  <si>
    <t>Year</t>
  </si>
  <si>
    <t>Interpolated Values</t>
  </si>
  <si>
    <t>m</t>
  </si>
  <si>
    <t>c</t>
  </si>
  <si>
    <t>y = mx + c</t>
  </si>
  <si>
    <t>&lt;- $/ton of CO2</t>
  </si>
  <si>
    <t>Model Value</t>
  </si>
  <si>
    <t>60% Reduction</t>
  </si>
  <si>
    <t>Addl. SCC ($/ton)</t>
  </si>
  <si>
    <t>Addl. SCC ($/ton) for 60% Reduction starting 2011</t>
  </si>
  <si>
    <t>Addl. SCC ($/ton) for 60% reduction starting 2021 without retirement</t>
  </si>
  <si>
    <t>60% Reduction LDV</t>
  </si>
  <si>
    <t>60% Reduction Util</t>
  </si>
  <si>
    <t>LDV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</si>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</sst>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2"/>
      <color theme="1"/>
      <name val="Helvetica Neue Light"/>
      <family val="2"/>
      <scheme val="minor"/>
    </font>
    <font>
      <b/>
      <sz val="12"/>
      <color theme="1"/>
      <name val="Helvetica Neue"/>
    </font>
    <font>
      <sz val="12"/>
      <color theme="1"/>
      <name val="Helvetica Neue"/>
    </font>
    <font>
      <u/>
      <sz val="12"/>
      <color theme="10"/>
      <name val="Helvetica Neue Light"/>
      <family val="2"/>
      <scheme val="minor"/>
    </font>
    <font>
      <u/>
      <sz val="12"/>
      <color theme="11"/>
      <name val="Helvetica Neue Light"/>
      <family val="2"/>
      <scheme val="minor"/>
    </font>
    <font>
      <sz val="12"/>
      <color rgb="FF000000"/>
      <name val="Helvetica Neue"/>
    </font>
    <font>
      <b/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Legend!$C$1:$C$2</c:f>
              <c:strCache>
                <c:ptCount val="1"/>
                <c:pt idx="0">
                  <c:v>3.0% Avg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Legend!$A$3:$A$11</c:f>
              <c:numCache>
                <c:formatCode>General</c:formatCode>
                <c:ptCount val="9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xVal>
          <c:yVal>
            <c:numRef>
              <c:f>Legend!$C$3:$C$11</c:f>
              <c:numCache>
                <c:formatCode>General</c:formatCode>
                <c:ptCount val="9"/>
                <c:pt idx="0">
                  <c:v>32.0</c:v>
                </c:pt>
                <c:pt idx="1">
                  <c:v>37.0</c:v>
                </c:pt>
                <c:pt idx="2">
                  <c:v>43.0</c:v>
                </c:pt>
                <c:pt idx="3">
                  <c:v>47.0</c:v>
                </c:pt>
                <c:pt idx="4">
                  <c:v>52.0</c:v>
                </c:pt>
                <c:pt idx="5">
                  <c:v>56.0</c:v>
                </c:pt>
                <c:pt idx="6">
                  <c:v>61.0</c:v>
                </c:pt>
                <c:pt idx="7">
                  <c:v>66.0</c:v>
                </c:pt>
                <c:pt idx="8">
                  <c:v>71.0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Legend!$E$1:$E$2</c:f>
              <c:strCache>
                <c:ptCount val="1"/>
                <c:pt idx="0">
                  <c:v>3.0% 95%ile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Legend!$A$3:$A$11</c:f>
              <c:numCache>
                <c:formatCode>General</c:formatCode>
                <c:ptCount val="9"/>
                <c:pt idx="0">
                  <c:v>2010.0</c:v>
                </c:pt>
                <c:pt idx="1">
                  <c:v>2015.0</c:v>
                </c:pt>
                <c:pt idx="2">
                  <c:v>2020.0</c:v>
                </c:pt>
                <c:pt idx="3">
                  <c:v>2025.0</c:v>
                </c:pt>
                <c:pt idx="4">
                  <c:v>2030.0</c:v>
                </c:pt>
                <c:pt idx="5">
                  <c:v>2035.0</c:v>
                </c:pt>
                <c:pt idx="6">
                  <c:v>2040.0</c:v>
                </c:pt>
                <c:pt idx="7">
                  <c:v>2045.0</c:v>
                </c:pt>
                <c:pt idx="8">
                  <c:v>2050.0</c:v>
                </c:pt>
              </c:numCache>
            </c:numRef>
          </c:xVal>
          <c:yVal>
            <c:numRef>
              <c:f>Legend!$E$3:$E$11</c:f>
              <c:numCache>
                <c:formatCode>General</c:formatCode>
                <c:ptCount val="9"/>
                <c:pt idx="0">
                  <c:v>89.0</c:v>
                </c:pt>
                <c:pt idx="1">
                  <c:v>109.0</c:v>
                </c:pt>
                <c:pt idx="2">
                  <c:v>128.0</c:v>
                </c:pt>
                <c:pt idx="3">
                  <c:v>143.0</c:v>
                </c:pt>
                <c:pt idx="4">
                  <c:v>159.0</c:v>
                </c:pt>
                <c:pt idx="5">
                  <c:v>175.0</c:v>
                </c:pt>
                <c:pt idx="6">
                  <c:v>191.0</c:v>
                </c:pt>
                <c:pt idx="7">
                  <c:v>206.0</c:v>
                </c:pt>
                <c:pt idx="8">
                  <c:v>220.0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937240"/>
        <c:axId val="-2021853464"/>
      </c:scatterChart>
      <c:valAx>
        <c:axId val="-20219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853464"/>
        <c:crosses val="autoZero"/>
        <c:crossBetween val="midCat"/>
      </c:valAx>
      <c:valAx>
        <c:axId val="-20218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9372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11</xdr:row>
      <xdr:rowOff>165100</xdr:rowOff>
    </xdr:from>
    <xdr:to>
      <xdr:col>12</xdr:col>
      <xdr:colOff>838200</xdr:colOff>
      <xdr:row>34</xdr:row>
      <xdr:rowOff>63500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 Pop">
      <a:dk1>
        <a:srgbClr val="000000"/>
      </a:dk1>
      <a:lt1>
        <a:srgbClr val="FFFFFF"/>
      </a:lt1>
      <a:dk2>
        <a:srgbClr val="282828"/>
      </a:dk2>
      <a:lt2>
        <a:srgbClr val="D4D4D4"/>
      </a:lt2>
      <a:accent1>
        <a:srgbClr val="86CE24"/>
      </a:accent1>
      <a:accent2>
        <a:srgbClr val="00A2E6"/>
      </a:accent2>
      <a:accent3>
        <a:srgbClr val="FAC810"/>
      </a:accent3>
      <a:accent4>
        <a:srgbClr val="7D8F8C"/>
      </a:accent4>
      <a:accent5>
        <a:srgbClr val="D06B20"/>
      </a:accent5>
      <a:accent6>
        <a:srgbClr val="958B8B"/>
      </a:accent6>
      <a:hlink>
        <a:srgbClr val="FF9900"/>
      </a:hlink>
      <a:folHlink>
        <a:srgbClr val="969696"/>
      </a:folHlink>
    </a:clrScheme>
    <a:fontScheme name="Hybrid1">
      <a:majorFont>
        <a:latin typeface="Helvetica Neue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Helvetica Neue Light"/>
        <a:ea typeface=""/>
        <a:cs typeface=""/>
        <a:font script="Grek" typeface="Constantia"/>
        <a:font script="Cyrl" typeface="Constantia"/>
        <a:font script="Jpan" typeface="ＭＳ Ｐ明朝"/>
        <a:font script="Hang" typeface="궁서"/>
        <a:font script="Hans" typeface="仿宋"/>
        <a:font script="Hant" typeface="標楷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workbookViewId="0">
      <selection activeCell="C76" sqref="C76"/>
    </sheetView>
  </sheetViews>
  <sheetFormatPr baseColWidth="10" defaultRowHeight="16" x14ac:dyDescent="0"/>
  <sheetData>
    <row r="1" spans="1:1">
      <c r="A1" s="9">
        <f>Legend!G16</f>
        <v>96.076300000000629</v>
      </c>
    </row>
    <row r="2" spans="1:1">
      <c r="A2" s="9">
        <f>Legend!G17</f>
        <v>99.319600000000719</v>
      </c>
    </row>
    <row r="3" spans="1:1">
      <c r="A3" s="9">
        <f>Legend!G18</f>
        <v>102.5628999999999</v>
      </c>
    </row>
    <row r="4" spans="1:1">
      <c r="A4" s="9">
        <f>Legend!G19</f>
        <v>105.80619999999999</v>
      </c>
    </row>
    <row r="5" spans="1:1">
      <c r="A5" s="9">
        <f>Legend!G20</f>
        <v>109.04950000000008</v>
      </c>
    </row>
    <row r="6" spans="1:1">
      <c r="A6" s="9">
        <f>Legend!G21</f>
        <v>112.29280000000017</v>
      </c>
    </row>
    <row r="7" spans="1:1">
      <c r="A7" s="9">
        <f>Legend!G22</f>
        <v>115.53610000000026</v>
      </c>
    </row>
    <row r="8" spans="1:1">
      <c r="A8" s="9">
        <f>Legend!G23</f>
        <v>118.77940000000035</v>
      </c>
    </row>
    <row r="9" spans="1:1">
      <c r="A9" s="9">
        <f>Legend!G24</f>
        <v>122.02270000000044</v>
      </c>
    </row>
    <row r="10" spans="1:1">
      <c r="A10" s="9">
        <f>Legend!G25</f>
        <v>125.26600000000053</v>
      </c>
    </row>
    <row r="11" spans="1:1">
      <c r="A11" s="9">
        <f>Legend!G26</f>
        <v>128.50930000000062</v>
      </c>
    </row>
    <row r="12" spans="1:1">
      <c r="A12" s="9">
        <f>Legend!G27</f>
        <v>131.75260000000071</v>
      </c>
    </row>
    <row r="13" spans="1:1">
      <c r="A13" s="9">
        <f>Legend!G28</f>
        <v>134.99589999999989</v>
      </c>
    </row>
    <row r="14" spans="1:1">
      <c r="A14" s="9">
        <f>Legend!G29</f>
        <v>138.23919999999998</v>
      </c>
    </row>
    <row r="15" spans="1:1">
      <c r="A15" s="9">
        <f>Legend!G30</f>
        <v>141.48250000000007</v>
      </c>
    </row>
    <row r="16" spans="1:1">
      <c r="A16" s="9">
        <f>Legend!G31</f>
        <v>144.72580000000016</v>
      </c>
    </row>
    <row r="17" spans="1:1">
      <c r="A17" s="9">
        <f>Legend!G32</f>
        <v>147.96910000000025</v>
      </c>
    </row>
    <row r="18" spans="1:1">
      <c r="A18" s="9">
        <f>Legend!G33</f>
        <v>151.21240000000034</v>
      </c>
    </row>
    <row r="19" spans="1:1">
      <c r="A19" s="9">
        <f>Legend!G34</f>
        <v>154.45570000000043</v>
      </c>
    </row>
    <row r="20" spans="1:1">
      <c r="A20" s="9">
        <f>Legend!G35</f>
        <v>157.69900000000052</v>
      </c>
    </row>
    <row r="21" spans="1:1">
      <c r="A21" s="9">
        <f>Legend!G36</f>
        <v>160.94230000000061</v>
      </c>
    </row>
    <row r="22" spans="1:1">
      <c r="A22" s="9">
        <f>Legend!G37</f>
        <v>164.1856000000007</v>
      </c>
    </row>
    <row r="23" spans="1:1">
      <c r="A23" s="9">
        <f>Legend!G38</f>
        <v>167.42889999999989</v>
      </c>
    </row>
    <row r="24" spans="1:1">
      <c r="A24" s="9">
        <f>Legend!G39</f>
        <v>170.67219999999998</v>
      </c>
    </row>
    <row r="25" spans="1:1">
      <c r="A25" s="9">
        <f>Legend!G40</f>
        <v>173.91550000000007</v>
      </c>
    </row>
    <row r="26" spans="1:1">
      <c r="A26" s="9">
        <f>Legend!G41</f>
        <v>177.15880000000016</v>
      </c>
    </row>
    <row r="27" spans="1:1">
      <c r="A27" s="9">
        <f>Legend!G42</f>
        <v>180.40210000000025</v>
      </c>
    </row>
    <row r="28" spans="1:1">
      <c r="A28" s="9">
        <f>Legend!G43</f>
        <v>183.64540000000034</v>
      </c>
    </row>
    <row r="29" spans="1:1">
      <c r="A29" s="9">
        <f>Legend!G44</f>
        <v>186.88870000000043</v>
      </c>
    </row>
    <row r="30" spans="1:1">
      <c r="A30" s="9">
        <f>Legend!G45</f>
        <v>190.13200000000052</v>
      </c>
    </row>
    <row r="31" spans="1:1">
      <c r="A31" s="9">
        <f>Legend!G46</f>
        <v>193.37530000000061</v>
      </c>
    </row>
    <row r="32" spans="1:1">
      <c r="A32" s="9">
        <f>Legend!G47</f>
        <v>196.6186000000007</v>
      </c>
    </row>
    <row r="33" spans="1:1">
      <c r="A33" s="9">
        <f>Legend!G48</f>
        <v>199.86189999999988</v>
      </c>
    </row>
    <row r="34" spans="1:1">
      <c r="A34" s="9">
        <f>Legend!G49</f>
        <v>203.10519999999997</v>
      </c>
    </row>
    <row r="35" spans="1:1">
      <c r="A35" s="9">
        <f>Legend!G50</f>
        <v>206.34850000000006</v>
      </c>
    </row>
    <row r="36" spans="1:1">
      <c r="A36" s="9">
        <f>Legend!G51</f>
        <v>209.59180000000015</v>
      </c>
    </row>
    <row r="37" spans="1:1">
      <c r="A37" s="9">
        <f>Legend!G52</f>
        <v>212.83510000000024</v>
      </c>
    </row>
    <row r="38" spans="1:1">
      <c r="A38" s="9">
        <f>Legend!G53</f>
        <v>216.07840000000033</v>
      </c>
    </row>
    <row r="39" spans="1:1">
      <c r="A39" s="9">
        <f>Legend!G54</f>
        <v>219.32170000000042</v>
      </c>
    </row>
    <row r="40" spans="1:1">
      <c r="A40" s="9">
        <f>Legend!G55</f>
        <v>222.56500000000051</v>
      </c>
    </row>
    <row r="41" spans="1:1">
      <c r="A41" s="9">
        <f>Legend!G56</f>
        <v>225.8083000000006</v>
      </c>
    </row>
    <row r="42" spans="1:1">
      <c r="A42" s="9">
        <f>Legend!G57</f>
        <v>229.05160000000069</v>
      </c>
    </row>
    <row r="43" spans="1:1">
      <c r="A43" s="9">
        <f>Legend!G58</f>
        <v>232.29490000000078</v>
      </c>
    </row>
    <row r="44" spans="1:1">
      <c r="A44" s="9">
        <f>Legend!G59</f>
        <v>235.53819999999996</v>
      </c>
    </row>
    <row r="45" spans="1:1">
      <c r="A45" s="9">
        <f>Legend!G60</f>
        <v>238.78150000000005</v>
      </c>
    </row>
    <row r="46" spans="1:1">
      <c r="A46" s="9">
        <f>Legend!G61</f>
        <v>242.02480000000014</v>
      </c>
    </row>
    <row r="47" spans="1:1">
      <c r="A47" s="9">
        <f>Legend!G62</f>
        <v>245.26810000000023</v>
      </c>
    </row>
    <row r="48" spans="1:1">
      <c r="A48" s="9">
        <f>Legend!G63</f>
        <v>248.51140000000032</v>
      </c>
    </row>
    <row r="49" spans="1:1">
      <c r="A49" s="9">
        <f>Legend!G64</f>
        <v>251.75470000000041</v>
      </c>
    </row>
    <row r="50" spans="1:1">
      <c r="A50" s="9">
        <f>Legend!G65</f>
        <v>254.9980000000005</v>
      </c>
    </row>
    <row r="51" spans="1:1">
      <c r="A51" s="9">
        <f>Legend!G66</f>
        <v>258.24130000000059</v>
      </c>
    </row>
    <row r="52" spans="1:1">
      <c r="A52" s="9">
        <f>Legend!G67</f>
        <v>261.48460000000068</v>
      </c>
    </row>
    <row r="53" spans="1:1">
      <c r="A53" s="9">
        <f>Legend!G68</f>
        <v>264.72790000000077</v>
      </c>
    </row>
    <row r="54" spans="1:1">
      <c r="A54" s="9">
        <f>Legend!G69</f>
        <v>267.97119999999995</v>
      </c>
    </row>
    <row r="55" spans="1:1">
      <c r="A55" s="9">
        <f>Legend!G70</f>
        <v>271.21450000000004</v>
      </c>
    </row>
    <row r="56" spans="1:1">
      <c r="A56" s="9">
        <f>Legend!G71</f>
        <v>274.45780000000013</v>
      </c>
    </row>
    <row r="57" spans="1:1">
      <c r="A57" s="9">
        <f>Legend!G72</f>
        <v>277.70110000000022</v>
      </c>
    </row>
    <row r="58" spans="1:1">
      <c r="A58" s="9">
        <f>Legend!G73</f>
        <v>280.94440000000031</v>
      </c>
    </row>
    <row r="59" spans="1:1">
      <c r="A59" s="9">
        <f>Legend!G74</f>
        <v>284.1877000000004</v>
      </c>
    </row>
    <row r="60" spans="1:1">
      <c r="A60" s="9">
        <f>Legend!G75</f>
        <v>287.43100000000049</v>
      </c>
    </row>
    <row r="61" spans="1:1">
      <c r="A61" s="9">
        <f>Legend!G76</f>
        <v>290.67430000000058</v>
      </c>
    </row>
    <row r="62" spans="1:1">
      <c r="A62" s="9">
        <f>Legend!G77</f>
        <v>293.91760000000068</v>
      </c>
    </row>
    <row r="63" spans="1:1">
      <c r="A63" s="9">
        <f>Legend!G78</f>
        <v>297.16090000000077</v>
      </c>
    </row>
    <row r="64" spans="1:1">
      <c r="A64" s="9">
        <f>Legend!G79</f>
        <v>300.40419999999995</v>
      </c>
    </row>
    <row r="65" spans="1:1">
      <c r="A65" s="9">
        <f>Legend!G80</f>
        <v>303.64750000000004</v>
      </c>
    </row>
    <row r="66" spans="1:1">
      <c r="A66" s="9">
        <f>Legend!G81</f>
        <v>306.89080000000013</v>
      </c>
    </row>
    <row r="67" spans="1:1">
      <c r="A67" s="9">
        <f>Legend!G82</f>
        <v>310.13410000000022</v>
      </c>
    </row>
    <row r="68" spans="1:1">
      <c r="A68" s="9">
        <f>Legend!G83</f>
        <v>313.37740000000031</v>
      </c>
    </row>
    <row r="69" spans="1:1">
      <c r="A69" s="9">
        <f>Legend!G84</f>
        <v>316.6207000000004</v>
      </c>
    </row>
    <row r="70" spans="1:1">
      <c r="A70" s="9">
        <f>Legend!G85</f>
        <v>319.86400000000049</v>
      </c>
    </row>
    <row r="71" spans="1:1">
      <c r="A71" s="9">
        <f>Legend!G86</f>
        <v>323.10730000000058</v>
      </c>
    </row>
    <row r="72" spans="1:1">
      <c r="A72" s="9">
        <f>Legend!G87</f>
        <v>326.35060000000067</v>
      </c>
    </row>
    <row r="73" spans="1:1">
      <c r="A73" s="9">
        <f>Legend!G88</f>
        <v>329.59390000000076</v>
      </c>
    </row>
    <row r="74" spans="1:1">
      <c r="A74" s="9">
        <f>Legend!G89</f>
        <v>332.83719999999994</v>
      </c>
    </row>
    <row r="75" spans="1:1">
      <c r="A75" s="9">
        <f>Legend!G90</f>
        <v>336.08050000000003</v>
      </c>
    </row>
    <row r="76" spans="1:1">
      <c r="A76" s="9">
        <f>Legend!G91</f>
        <v>339.32380000000012</v>
      </c>
    </row>
    <row r="77" spans="1:1">
      <c r="A77" s="9">
        <f>Legend!G92</f>
        <v>342.56710000000021</v>
      </c>
    </row>
    <row r="78" spans="1:1">
      <c r="A78" s="9">
        <f>Legend!G93</f>
        <v>345.8104000000003</v>
      </c>
    </row>
    <row r="79" spans="1:1">
      <c r="A79" s="9">
        <f>Legend!G94</f>
        <v>349.05370000000039</v>
      </c>
    </row>
    <row r="80" spans="1:1">
      <c r="A80" s="9">
        <f>Legend!G95</f>
        <v>352.29700000000048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>
      <selection activeCell="C72" sqref="C72"/>
    </sheetView>
  </sheetViews>
  <sheetFormatPr baseColWidth="10" defaultRowHeight="16" x14ac:dyDescent="0"/>
  <cols>
    <col min="1" max="1" width="18.140625" customWidth="1"/>
    <col min="4" max="5" width="13.5703125" bestFit="1" customWidth="1"/>
    <col min="6" max="6" width="13.5703125" customWidth="1"/>
    <col min="12" max="12" width="17.42578125" bestFit="1" customWidth="1"/>
    <col min="13" max="13" width="16.7109375" bestFit="1" customWidth="1"/>
  </cols>
  <sheetData>
    <row r="1" spans="1:16">
      <c r="A1" s="4" t="s">
        <v>0</v>
      </c>
      <c r="B1" s="5">
        <v>0.05</v>
      </c>
      <c r="C1" s="5">
        <v>0.03</v>
      </c>
      <c r="D1" s="5">
        <v>2.5000000000000001E-2</v>
      </c>
      <c r="E1" s="5">
        <v>0.03</v>
      </c>
      <c r="F1" s="5"/>
    </row>
    <row r="2" spans="1:16">
      <c r="A2" s="3" t="s">
        <v>1</v>
      </c>
      <c r="B2" s="3" t="s">
        <v>2</v>
      </c>
      <c r="C2" s="3" t="s">
        <v>2</v>
      </c>
      <c r="D2" s="3" t="s">
        <v>2</v>
      </c>
      <c r="E2" s="3" t="s">
        <v>5</v>
      </c>
      <c r="F2" s="3"/>
      <c r="G2" s="6" t="s">
        <v>11</v>
      </c>
    </row>
    <row r="3" spans="1:16">
      <c r="A3" s="2">
        <v>2010</v>
      </c>
      <c r="B3" s="2">
        <v>11</v>
      </c>
      <c r="C3" s="2">
        <v>32</v>
      </c>
      <c r="D3" s="2">
        <v>51</v>
      </c>
      <c r="E3" s="2">
        <v>89</v>
      </c>
      <c r="F3" s="2"/>
      <c r="J3" t="s">
        <v>10</v>
      </c>
      <c r="L3" s="2" t="s">
        <v>14</v>
      </c>
      <c r="M3" s="2" t="s">
        <v>14</v>
      </c>
      <c r="P3" s="1" t="s">
        <v>15</v>
      </c>
    </row>
    <row r="4" spans="1:16">
      <c r="A4" s="2">
        <v>2015</v>
      </c>
      <c r="B4" s="2">
        <v>11</v>
      </c>
      <c r="C4" s="2">
        <v>37</v>
      </c>
      <c r="D4" s="2">
        <v>57</v>
      </c>
      <c r="E4" s="2">
        <v>109</v>
      </c>
      <c r="F4" s="2"/>
      <c r="J4" s="5">
        <v>0.03</v>
      </c>
      <c r="K4" s="7">
        <v>0.03</v>
      </c>
      <c r="L4" s="2">
        <v>-62.5</v>
      </c>
      <c r="M4" s="2">
        <v>-1</v>
      </c>
      <c r="P4" s="2">
        <v>28.57</v>
      </c>
    </row>
    <row r="5" spans="1:16">
      <c r="A5" s="2">
        <v>2020</v>
      </c>
      <c r="B5" s="2">
        <v>12</v>
      </c>
      <c r="C5" s="2">
        <v>43</v>
      </c>
      <c r="D5" s="2">
        <v>64</v>
      </c>
      <c r="E5" s="2">
        <v>128</v>
      </c>
      <c r="F5" s="2"/>
      <c r="J5" s="3" t="s">
        <v>2</v>
      </c>
      <c r="K5" s="8" t="s">
        <v>5</v>
      </c>
      <c r="L5" s="8" t="s">
        <v>17</v>
      </c>
      <c r="M5" s="8" t="s">
        <v>18</v>
      </c>
      <c r="P5" s="1" t="s">
        <v>16</v>
      </c>
    </row>
    <row r="6" spans="1:16">
      <c r="A6" s="2">
        <v>2025</v>
      </c>
      <c r="B6" s="2">
        <v>14</v>
      </c>
      <c r="C6" s="2">
        <v>47</v>
      </c>
      <c r="D6" s="2">
        <v>69</v>
      </c>
      <c r="E6" s="2">
        <v>143</v>
      </c>
      <c r="F6" s="2"/>
      <c r="I6" s="3" t="s">
        <v>8</v>
      </c>
      <c r="J6" s="2">
        <v>0.96</v>
      </c>
      <c r="K6" s="2">
        <v>3.2433000000000001</v>
      </c>
      <c r="L6" s="2">
        <f>K6</f>
        <v>3.2433000000000001</v>
      </c>
      <c r="M6" s="2">
        <f>J6</f>
        <v>0.96</v>
      </c>
      <c r="P6" s="2">
        <v>4750</v>
      </c>
    </row>
    <row r="7" spans="1:16">
      <c r="A7" s="2">
        <v>2030</v>
      </c>
      <c r="B7" s="2">
        <v>16</v>
      </c>
      <c r="C7" s="2">
        <v>52</v>
      </c>
      <c r="D7" s="2">
        <v>75</v>
      </c>
      <c r="E7" s="2">
        <v>159</v>
      </c>
      <c r="F7" s="2"/>
      <c r="I7" s="3" t="s">
        <v>9</v>
      </c>
      <c r="J7" s="2">
        <v>-1897.1</v>
      </c>
      <c r="K7" s="2">
        <v>-6426.2</v>
      </c>
      <c r="L7" s="2">
        <f>K7+L4</f>
        <v>-6488.7</v>
      </c>
      <c r="M7" s="2">
        <f>J7+M4</f>
        <v>-1898.1</v>
      </c>
    </row>
    <row r="8" spans="1:16">
      <c r="A8" s="2">
        <v>2035</v>
      </c>
      <c r="B8" s="2">
        <v>19</v>
      </c>
      <c r="C8" s="2">
        <v>56</v>
      </c>
      <c r="D8" s="2">
        <v>80</v>
      </c>
      <c r="E8" s="2">
        <v>175</v>
      </c>
      <c r="F8" s="2"/>
    </row>
    <row r="9" spans="1:16">
      <c r="A9" s="2">
        <v>2040</v>
      </c>
      <c r="B9" s="2">
        <v>21</v>
      </c>
      <c r="C9" s="2">
        <v>61</v>
      </c>
      <c r="D9" s="2">
        <v>86</v>
      </c>
      <c r="E9" s="2">
        <v>191</v>
      </c>
      <c r="F9" s="2"/>
    </row>
    <row r="10" spans="1:16">
      <c r="A10" s="2">
        <v>2045</v>
      </c>
      <c r="B10" s="2">
        <v>24</v>
      </c>
      <c r="C10" s="2">
        <v>66</v>
      </c>
      <c r="D10" s="2">
        <v>92</v>
      </c>
      <c r="E10" s="2">
        <v>206</v>
      </c>
      <c r="F10" s="2"/>
    </row>
    <row r="11" spans="1:16">
      <c r="A11" s="2">
        <v>2050</v>
      </c>
      <c r="B11" s="2">
        <v>26</v>
      </c>
      <c r="C11" s="2">
        <v>71</v>
      </c>
      <c r="D11" s="2">
        <v>97</v>
      </c>
      <c r="E11" s="2">
        <v>220</v>
      </c>
      <c r="F11" s="2"/>
    </row>
    <row r="12" spans="1:16">
      <c r="A12" s="1" t="s">
        <v>3</v>
      </c>
      <c r="B12" t="s">
        <v>4</v>
      </c>
    </row>
    <row r="14" spans="1:16">
      <c r="A14" s="6" t="s">
        <v>7</v>
      </c>
      <c r="B14" s="5">
        <v>0.03</v>
      </c>
      <c r="C14" s="5">
        <v>0.03</v>
      </c>
      <c r="D14" t="s">
        <v>19</v>
      </c>
      <c r="E14" t="s">
        <v>20</v>
      </c>
    </row>
    <row r="15" spans="1:16">
      <c r="A15" s="3" t="s">
        <v>6</v>
      </c>
      <c r="B15" s="3" t="s">
        <v>2</v>
      </c>
      <c r="C15" s="3" t="s">
        <v>5</v>
      </c>
      <c r="D15" s="8" t="s">
        <v>13</v>
      </c>
      <c r="E15" s="8" t="s">
        <v>13</v>
      </c>
      <c r="F15" s="8"/>
      <c r="G15" s="6" t="s">
        <v>12</v>
      </c>
    </row>
    <row r="16" spans="1:16">
      <c r="A16" s="2">
        <v>2011</v>
      </c>
      <c r="B16" s="9">
        <f t="shared" ref="B16:B47" si="0">J$6*$A16+J$7</f>
        <v>33.460000000000036</v>
      </c>
      <c r="C16" s="9">
        <f t="shared" ref="C16:C47" si="1">K$6*$A16+K$7</f>
        <v>96.076300000000629</v>
      </c>
      <c r="D16" s="9">
        <f t="shared" ref="D16:D47" si="2">L$6*$A16+L$7</f>
        <v>33.576300000000629</v>
      </c>
      <c r="E16" s="9">
        <f t="shared" ref="E16:E47" si="3">M$6*$A16+M$7</f>
        <v>32.460000000000036</v>
      </c>
      <c r="F16" s="9"/>
      <c r="G16" s="9">
        <f>C16</f>
        <v>96.076300000000629</v>
      </c>
    </row>
    <row r="17" spans="1:7">
      <c r="A17" s="2">
        <v>2012</v>
      </c>
      <c r="B17" s="9">
        <f t="shared" si="0"/>
        <v>34.420000000000073</v>
      </c>
      <c r="C17" s="9">
        <f t="shared" si="1"/>
        <v>99.319600000000719</v>
      </c>
      <c r="D17" s="9">
        <f t="shared" si="2"/>
        <v>36.819600000000719</v>
      </c>
      <c r="E17" s="9">
        <f t="shared" si="3"/>
        <v>33.420000000000073</v>
      </c>
      <c r="F17" s="9"/>
      <c r="G17" s="9">
        <f t="shared" ref="G17:G80" si="4">C17</f>
        <v>99.319600000000719</v>
      </c>
    </row>
    <row r="18" spans="1:7">
      <c r="A18" s="2">
        <v>2013</v>
      </c>
      <c r="B18" s="9">
        <f t="shared" si="0"/>
        <v>35.380000000000109</v>
      </c>
      <c r="C18" s="9">
        <f t="shared" si="1"/>
        <v>102.5628999999999</v>
      </c>
      <c r="D18" s="9">
        <f t="shared" si="2"/>
        <v>40.0628999999999</v>
      </c>
      <c r="E18" s="9">
        <f t="shared" si="3"/>
        <v>34.380000000000109</v>
      </c>
      <c r="F18" s="9"/>
      <c r="G18" s="9">
        <f t="shared" si="4"/>
        <v>102.5628999999999</v>
      </c>
    </row>
    <row r="19" spans="1:7">
      <c r="A19" s="2">
        <v>2014</v>
      </c>
      <c r="B19" s="9">
        <f t="shared" si="0"/>
        <v>36.339999999999918</v>
      </c>
      <c r="C19" s="9">
        <f t="shared" si="1"/>
        <v>105.80619999999999</v>
      </c>
      <c r="D19" s="9">
        <f t="shared" si="2"/>
        <v>43.30619999999999</v>
      </c>
      <c r="E19" s="9">
        <f t="shared" si="3"/>
        <v>35.339999999999918</v>
      </c>
      <c r="F19" s="9"/>
      <c r="G19" s="9">
        <f t="shared" si="4"/>
        <v>105.80619999999999</v>
      </c>
    </row>
    <row r="20" spans="1:7">
      <c r="A20" s="2">
        <v>2015</v>
      </c>
      <c r="B20" s="9">
        <f t="shared" si="0"/>
        <v>37.299999999999955</v>
      </c>
      <c r="C20" s="9">
        <f t="shared" si="1"/>
        <v>109.04950000000008</v>
      </c>
      <c r="D20" s="9">
        <f t="shared" si="2"/>
        <v>46.54950000000008</v>
      </c>
      <c r="E20" s="9">
        <f t="shared" si="3"/>
        <v>36.299999999999955</v>
      </c>
      <c r="F20" s="9"/>
      <c r="G20" s="9">
        <f t="shared" si="4"/>
        <v>109.04950000000008</v>
      </c>
    </row>
    <row r="21" spans="1:7">
      <c r="A21" s="2">
        <v>2016</v>
      </c>
      <c r="B21" s="9">
        <f t="shared" si="0"/>
        <v>38.259999999999991</v>
      </c>
      <c r="C21" s="9">
        <f t="shared" si="1"/>
        <v>112.29280000000017</v>
      </c>
      <c r="D21" s="9">
        <f t="shared" si="2"/>
        <v>49.79280000000017</v>
      </c>
      <c r="E21" s="9">
        <f t="shared" si="3"/>
        <v>37.259999999999991</v>
      </c>
      <c r="F21" s="9"/>
      <c r="G21" s="9">
        <f t="shared" si="4"/>
        <v>112.29280000000017</v>
      </c>
    </row>
    <row r="22" spans="1:7">
      <c r="A22" s="2">
        <v>2017</v>
      </c>
      <c r="B22" s="9">
        <f t="shared" si="0"/>
        <v>39.220000000000027</v>
      </c>
      <c r="C22" s="9">
        <f t="shared" si="1"/>
        <v>115.53610000000026</v>
      </c>
      <c r="D22" s="9">
        <f t="shared" si="2"/>
        <v>53.03610000000026</v>
      </c>
      <c r="E22" s="9">
        <f t="shared" si="3"/>
        <v>38.220000000000027</v>
      </c>
      <c r="F22" s="9"/>
      <c r="G22" s="9">
        <f t="shared" si="4"/>
        <v>115.53610000000026</v>
      </c>
    </row>
    <row r="23" spans="1:7">
      <c r="A23" s="2">
        <v>2018</v>
      </c>
      <c r="B23" s="9">
        <f t="shared" si="0"/>
        <v>40.180000000000064</v>
      </c>
      <c r="C23" s="9">
        <f t="shared" si="1"/>
        <v>118.77940000000035</v>
      </c>
      <c r="D23" s="9">
        <f t="shared" si="2"/>
        <v>56.279400000000351</v>
      </c>
      <c r="E23" s="9">
        <f t="shared" si="3"/>
        <v>39.180000000000064</v>
      </c>
      <c r="F23" s="9"/>
      <c r="G23" s="9">
        <f t="shared" si="4"/>
        <v>118.77940000000035</v>
      </c>
    </row>
    <row r="24" spans="1:7">
      <c r="A24" s="2">
        <v>2019</v>
      </c>
      <c r="B24" s="9">
        <f t="shared" si="0"/>
        <v>41.1400000000001</v>
      </c>
      <c r="C24" s="9">
        <f t="shared" si="1"/>
        <v>122.02270000000044</v>
      </c>
      <c r="D24" s="9">
        <f t="shared" si="2"/>
        <v>59.522700000000441</v>
      </c>
      <c r="E24" s="9">
        <f t="shared" si="3"/>
        <v>40.1400000000001</v>
      </c>
      <c r="F24" s="9"/>
      <c r="G24" s="9">
        <f t="shared" si="4"/>
        <v>122.02270000000044</v>
      </c>
    </row>
    <row r="25" spans="1:7">
      <c r="A25" s="2">
        <v>2020</v>
      </c>
      <c r="B25" s="9">
        <f t="shared" si="0"/>
        <v>42.099999999999909</v>
      </c>
      <c r="C25" s="9">
        <f t="shared" si="1"/>
        <v>125.26600000000053</v>
      </c>
      <c r="D25" s="9">
        <f t="shared" si="2"/>
        <v>62.766000000000531</v>
      </c>
      <c r="E25" s="9">
        <f t="shared" si="3"/>
        <v>41.099999999999909</v>
      </c>
      <c r="F25" s="9"/>
      <c r="G25" s="9">
        <f t="shared" si="4"/>
        <v>125.26600000000053</v>
      </c>
    </row>
    <row r="26" spans="1:7">
      <c r="A26" s="2">
        <v>2021</v>
      </c>
      <c r="B26" s="9">
        <f t="shared" si="0"/>
        <v>43.059999999999945</v>
      </c>
      <c r="C26" s="9">
        <f t="shared" si="1"/>
        <v>128.50930000000062</v>
      </c>
      <c r="D26" s="9">
        <f t="shared" si="2"/>
        <v>66.009300000000621</v>
      </c>
      <c r="E26" s="9">
        <f t="shared" si="3"/>
        <v>42.059999999999945</v>
      </c>
      <c r="F26" s="9"/>
      <c r="G26" s="9">
        <f t="shared" si="4"/>
        <v>128.50930000000062</v>
      </c>
    </row>
    <row r="27" spans="1:7">
      <c r="A27" s="2">
        <v>2022</v>
      </c>
      <c r="B27" s="9">
        <f t="shared" si="0"/>
        <v>44.019999999999982</v>
      </c>
      <c r="C27" s="9">
        <f t="shared" si="1"/>
        <v>131.75260000000071</v>
      </c>
      <c r="D27" s="9">
        <f t="shared" si="2"/>
        <v>69.252600000000712</v>
      </c>
      <c r="E27" s="9">
        <f t="shared" si="3"/>
        <v>43.019999999999982</v>
      </c>
      <c r="F27" s="9"/>
      <c r="G27" s="9">
        <f t="shared" si="4"/>
        <v>131.75260000000071</v>
      </c>
    </row>
    <row r="28" spans="1:7">
      <c r="A28" s="2">
        <v>2023</v>
      </c>
      <c r="B28" s="9">
        <f t="shared" si="0"/>
        <v>44.980000000000018</v>
      </c>
      <c r="C28" s="9">
        <f t="shared" si="1"/>
        <v>134.99589999999989</v>
      </c>
      <c r="D28" s="9">
        <f t="shared" si="2"/>
        <v>72.495899999999892</v>
      </c>
      <c r="E28" s="9">
        <f t="shared" si="3"/>
        <v>43.980000000000018</v>
      </c>
      <c r="F28" s="9"/>
      <c r="G28" s="9">
        <f t="shared" si="4"/>
        <v>134.99589999999989</v>
      </c>
    </row>
    <row r="29" spans="1:7">
      <c r="A29" s="2">
        <v>2024</v>
      </c>
      <c r="B29" s="9">
        <f t="shared" si="0"/>
        <v>45.940000000000055</v>
      </c>
      <c r="C29" s="9">
        <f t="shared" si="1"/>
        <v>138.23919999999998</v>
      </c>
      <c r="D29" s="9">
        <f t="shared" si="2"/>
        <v>75.739199999999983</v>
      </c>
      <c r="E29" s="9">
        <f t="shared" si="3"/>
        <v>44.940000000000055</v>
      </c>
      <c r="F29" s="9"/>
      <c r="G29" s="9">
        <f t="shared" si="4"/>
        <v>138.23919999999998</v>
      </c>
    </row>
    <row r="30" spans="1:7">
      <c r="A30" s="2">
        <v>2025</v>
      </c>
      <c r="B30" s="9">
        <f t="shared" si="0"/>
        <v>46.900000000000091</v>
      </c>
      <c r="C30" s="9">
        <f t="shared" si="1"/>
        <v>141.48250000000007</v>
      </c>
      <c r="D30" s="9">
        <f t="shared" si="2"/>
        <v>78.982500000000073</v>
      </c>
      <c r="E30" s="9">
        <f t="shared" si="3"/>
        <v>45.900000000000091</v>
      </c>
      <c r="F30" s="9"/>
      <c r="G30" s="9">
        <f t="shared" si="4"/>
        <v>141.48250000000007</v>
      </c>
    </row>
    <row r="31" spans="1:7">
      <c r="A31" s="2">
        <v>2026</v>
      </c>
      <c r="B31" s="9">
        <f t="shared" si="0"/>
        <v>47.860000000000127</v>
      </c>
      <c r="C31" s="9">
        <f t="shared" si="1"/>
        <v>144.72580000000016</v>
      </c>
      <c r="D31" s="9">
        <f t="shared" si="2"/>
        <v>82.225800000000163</v>
      </c>
      <c r="E31" s="9">
        <f t="shared" si="3"/>
        <v>46.860000000000127</v>
      </c>
      <c r="F31" s="9"/>
      <c r="G31" s="9">
        <f t="shared" si="4"/>
        <v>144.72580000000016</v>
      </c>
    </row>
    <row r="32" spans="1:7">
      <c r="A32" s="2">
        <v>2027</v>
      </c>
      <c r="B32" s="9">
        <f t="shared" si="0"/>
        <v>48.819999999999936</v>
      </c>
      <c r="C32" s="9">
        <f t="shared" si="1"/>
        <v>147.96910000000025</v>
      </c>
      <c r="D32" s="9">
        <f t="shared" si="2"/>
        <v>85.469100000000253</v>
      </c>
      <c r="E32" s="9">
        <f t="shared" si="3"/>
        <v>47.819999999999936</v>
      </c>
      <c r="F32" s="9"/>
      <c r="G32" s="9">
        <f t="shared" si="4"/>
        <v>147.96910000000025</v>
      </c>
    </row>
    <row r="33" spans="1:7">
      <c r="A33" s="2">
        <v>2028</v>
      </c>
      <c r="B33" s="9">
        <f t="shared" si="0"/>
        <v>49.779999999999973</v>
      </c>
      <c r="C33" s="9">
        <f t="shared" si="1"/>
        <v>151.21240000000034</v>
      </c>
      <c r="D33" s="9">
        <f t="shared" si="2"/>
        <v>88.712400000000343</v>
      </c>
      <c r="E33" s="9">
        <f t="shared" si="3"/>
        <v>48.779999999999973</v>
      </c>
      <c r="F33" s="9"/>
      <c r="G33" s="9">
        <f t="shared" si="4"/>
        <v>151.21240000000034</v>
      </c>
    </row>
    <row r="34" spans="1:7">
      <c r="A34" s="2">
        <v>2029</v>
      </c>
      <c r="B34" s="9">
        <f t="shared" si="0"/>
        <v>50.740000000000009</v>
      </c>
      <c r="C34" s="9">
        <f t="shared" si="1"/>
        <v>154.45570000000043</v>
      </c>
      <c r="D34" s="9">
        <f t="shared" si="2"/>
        <v>91.955700000000434</v>
      </c>
      <c r="E34" s="9">
        <f t="shared" si="3"/>
        <v>49.740000000000009</v>
      </c>
      <c r="F34" s="9"/>
      <c r="G34" s="9">
        <f t="shared" si="4"/>
        <v>154.45570000000043</v>
      </c>
    </row>
    <row r="35" spans="1:7">
      <c r="A35" s="2">
        <v>2030</v>
      </c>
      <c r="B35" s="9">
        <f t="shared" si="0"/>
        <v>51.700000000000045</v>
      </c>
      <c r="C35" s="9">
        <f t="shared" si="1"/>
        <v>157.69900000000052</v>
      </c>
      <c r="D35" s="9">
        <f t="shared" si="2"/>
        <v>95.199000000000524</v>
      </c>
      <c r="E35" s="9">
        <f t="shared" si="3"/>
        <v>50.700000000000045</v>
      </c>
      <c r="F35" s="9"/>
      <c r="G35" s="9">
        <f t="shared" si="4"/>
        <v>157.69900000000052</v>
      </c>
    </row>
    <row r="36" spans="1:7">
      <c r="A36" s="2">
        <v>2031</v>
      </c>
      <c r="B36" s="9">
        <f t="shared" si="0"/>
        <v>52.660000000000082</v>
      </c>
      <c r="C36" s="9">
        <f t="shared" si="1"/>
        <v>160.94230000000061</v>
      </c>
      <c r="D36" s="9">
        <f t="shared" si="2"/>
        <v>98.442300000000614</v>
      </c>
      <c r="E36" s="9">
        <f t="shared" si="3"/>
        <v>51.660000000000082</v>
      </c>
      <c r="F36" s="9"/>
      <c r="G36" s="9">
        <f t="shared" si="4"/>
        <v>160.94230000000061</v>
      </c>
    </row>
    <row r="37" spans="1:7">
      <c r="A37" s="2">
        <v>2032</v>
      </c>
      <c r="B37" s="9">
        <f t="shared" si="0"/>
        <v>53.620000000000118</v>
      </c>
      <c r="C37" s="9">
        <f t="shared" si="1"/>
        <v>164.1856000000007</v>
      </c>
      <c r="D37" s="9">
        <f t="shared" si="2"/>
        <v>101.6856000000007</v>
      </c>
      <c r="E37" s="9">
        <f t="shared" si="3"/>
        <v>52.620000000000118</v>
      </c>
      <c r="F37" s="9"/>
      <c r="G37" s="9">
        <f t="shared" si="4"/>
        <v>164.1856000000007</v>
      </c>
    </row>
    <row r="38" spans="1:7">
      <c r="A38" s="2">
        <v>2033</v>
      </c>
      <c r="B38" s="9">
        <f t="shared" si="0"/>
        <v>54.579999999999927</v>
      </c>
      <c r="C38" s="9">
        <f t="shared" si="1"/>
        <v>167.42889999999989</v>
      </c>
      <c r="D38" s="9">
        <f t="shared" si="2"/>
        <v>104.92889999999989</v>
      </c>
      <c r="E38" s="9">
        <f t="shared" si="3"/>
        <v>53.579999999999927</v>
      </c>
      <c r="F38" s="9"/>
      <c r="G38" s="9">
        <f t="shared" si="4"/>
        <v>167.42889999999989</v>
      </c>
    </row>
    <row r="39" spans="1:7">
      <c r="A39" s="2">
        <v>2034</v>
      </c>
      <c r="B39" s="9">
        <f t="shared" si="0"/>
        <v>55.539999999999964</v>
      </c>
      <c r="C39" s="9">
        <f t="shared" si="1"/>
        <v>170.67219999999998</v>
      </c>
      <c r="D39" s="9">
        <f t="shared" si="2"/>
        <v>108.17219999999998</v>
      </c>
      <c r="E39" s="9">
        <f t="shared" si="3"/>
        <v>54.539999999999964</v>
      </c>
      <c r="F39" s="9"/>
      <c r="G39" s="9">
        <f t="shared" si="4"/>
        <v>170.67219999999998</v>
      </c>
    </row>
    <row r="40" spans="1:7">
      <c r="A40" s="2">
        <v>2035</v>
      </c>
      <c r="B40" s="9">
        <f t="shared" si="0"/>
        <v>56.5</v>
      </c>
      <c r="C40" s="9">
        <f t="shared" si="1"/>
        <v>173.91550000000007</v>
      </c>
      <c r="D40" s="9">
        <f t="shared" si="2"/>
        <v>111.41550000000007</v>
      </c>
      <c r="E40" s="9">
        <f t="shared" si="3"/>
        <v>55.5</v>
      </c>
      <c r="F40" s="9"/>
      <c r="G40" s="9">
        <f t="shared" si="4"/>
        <v>173.91550000000007</v>
      </c>
    </row>
    <row r="41" spans="1:7">
      <c r="A41" s="2">
        <v>2036</v>
      </c>
      <c r="B41" s="9">
        <f t="shared" si="0"/>
        <v>57.460000000000036</v>
      </c>
      <c r="C41" s="9">
        <f t="shared" si="1"/>
        <v>177.15880000000016</v>
      </c>
      <c r="D41" s="9">
        <f t="shared" si="2"/>
        <v>114.65880000000016</v>
      </c>
      <c r="E41" s="9">
        <f t="shared" si="3"/>
        <v>56.460000000000036</v>
      </c>
      <c r="F41" s="9"/>
      <c r="G41" s="9">
        <f t="shared" si="4"/>
        <v>177.15880000000016</v>
      </c>
    </row>
    <row r="42" spans="1:7">
      <c r="A42" s="2">
        <v>2037</v>
      </c>
      <c r="B42" s="9">
        <f t="shared" si="0"/>
        <v>58.420000000000073</v>
      </c>
      <c r="C42" s="9">
        <f t="shared" si="1"/>
        <v>180.40210000000025</v>
      </c>
      <c r="D42" s="9">
        <f t="shared" si="2"/>
        <v>117.90210000000025</v>
      </c>
      <c r="E42" s="9">
        <f t="shared" si="3"/>
        <v>57.420000000000073</v>
      </c>
      <c r="F42" s="9"/>
      <c r="G42" s="9">
        <f t="shared" si="4"/>
        <v>180.40210000000025</v>
      </c>
    </row>
    <row r="43" spans="1:7">
      <c r="A43" s="2">
        <v>2038</v>
      </c>
      <c r="B43" s="9">
        <f t="shared" si="0"/>
        <v>59.380000000000109</v>
      </c>
      <c r="C43" s="9">
        <f t="shared" si="1"/>
        <v>183.64540000000034</v>
      </c>
      <c r="D43" s="9">
        <f t="shared" si="2"/>
        <v>121.14540000000034</v>
      </c>
      <c r="E43" s="9">
        <f t="shared" si="3"/>
        <v>58.380000000000109</v>
      </c>
      <c r="F43" s="9"/>
      <c r="G43" s="9">
        <f t="shared" si="4"/>
        <v>183.64540000000034</v>
      </c>
    </row>
    <row r="44" spans="1:7">
      <c r="A44" s="2">
        <v>2039</v>
      </c>
      <c r="B44" s="9">
        <f t="shared" si="0"/>
        <v>60.339999999999918</v>
      </c>
      <c r="C44" s="9">
        <f t="shared" si="1"/>
        <v>186.88870000000043</v>
      </c>
      <c r="D44" s="9">
        <f t="shared" si="2"/>
        <v>124.38870000000043</v>
      </c>
      <c r="E44" s="9">
        <f t="shared" si="3"/>
        <v>59.339999999999918</v>
      </c>
      <c r="F44" s="9"/>
      <c r="G44" s="9">
        <f t="shared" si="4"/>
        <v>186.88870000000043</v>
      </c>
    </row>
    <row r="45" spans="1:7">
      <c r="A45" s="2">
        <v>2040</v>
      </c>
      <c r="B45" s="9">
        <f t="shared" si="0"/>
        <v>61.299999999999955</v>
      </c>
      <c r="C45" s="9">
        <f t="shared" si="1"/>
        <v>190.13200000000052</v>
      </c>
      <c r="D45" s="9">
        <f t="shared" si="2"/>
        <v>127.63200000000052</v>
      </c>
      <c r="E45" s="9">
        <f t="shared" si="3"/>
        <v>60.299999999999955</v>
      </c>
      <c r="F45" s="9"/>
      <c r="G45" s="9">
        <f t="shared" si="4"/>
        <v>190.13200000000052</v>
      </c>
    </row>
    <row r="46" spans="1:7">
      <c r="A46" s="2">
        <v>2041</v>
      </c>
      <c r="B46" s="9">
        <f t="shared" si="0"/>
        <v>62.259999999999991</v>
      </c>
      <c r="C46" s="9">
        <f t="shared" si="1"/>
        <v>193.37530000000061</v>
      </c>
      <c r="D46" s="9">
        <f t="shared" si="2"/>
        <v>130.87530000000061</v>
      </c>
      <c r="E46" s="9">
        <f t="shared" si="3"/>
        <v>61.259999999999991</v>
      </c>
      <c r="F46" s="9"/>
      <c r="G46" s="9">
        <f t="shared" si="4"/>
        <v>193.37530000000061</v>
      </c>
    </row>
    <row r="47" spans="1:7">
      <c r="A47" s="2">
        <v>2042</v>
      </c>
      <c r="B47" s="9">
        <f t="shared" si="0"/>
        <v>63.220000000000027</v>
      </c>
      <c r="C47" s="9">
        <f t="shared" si="1"/>
        <v>196.6186000000007</v>
      </c>
      <c r="D47" s="9">
        <f t="shared" si="2"/>
        <v>134.1186000000007</v>
      </c>
      <c r="E47" s="9">
        <f t="shared" si="3"/>
        <v>62.220000000000027</v>
      </c>
      <c r="F47" s="9"/>
      <c r="G47" s="9">
        <f t="shared" si="4"/>
        <v>196.6186000000007</v>
      </c>
    </row>
    <row r="48" spans="1:7">
      <c r="A48" s="2">
        <v>2043</v>
      </c>
      <c r="B48" s="9">
        <f t="shared" ref="B48:B75" si="5">J$6*$A48+J$7</f>
        <v>64.180000000000064</v>
      </c>
      <c r="C48" s="9">
        <f t="shared" ref="C48:C75" si="6">K$6*$A48+K$7</f>
        <v>199.86189999999988</v>
      </c>
      <c r="D48" s="9">
        <f t="shared" ref="D48:D75" si="7">L$6*$A48+L$7</f>
        <v>137.36189999999988</v>
      </c>
      <c r="E48" s="9">
        <f t="shared" ref="E48:E75" si="8">M$6*$A48+M$7</f>
        <v>63.180000000000064</v>
      </c>
      <c r="F48" s="9"/>
      <c r="G48" s="9">
        <f t="shared" si="4"/>
        <v>199.86189999999988</v>
      </c>
    </row>
    <row r="49" spans="1:7">
      <c r="A49" s="2">
        <v>2044</v>
      </c>
      <c r="B49" s="9">
        <f t="shared" si="5"/>
        <v>65.1400000000001</v>
      </c>
      <c r="C49" s="9">
        <f t="shared" si="6"/>
        <v>203.10519999999997</v>
      </c>
      <c r="D49" s="9">
        <f t="shared" si="7"/>
        <v>140.60519999999997</v>
      </c>
      <c r="E49" s="9">
        <f t="shared" si="8"/>
        <v>64.1400000000001</v>
      </c>
      <c r="F49" s="9"/>
      <c r="G49" s="9">
        <f t="shared" si="4"/>
        <v>203.10519999999997</v>
      </c>
    </row>
    <row r="50" spans="1:7">
      <c r="A50" s="2">
        <v>2045</v>
      </c>
      <c r="B50" s="9">
        <f t="shared" si="5"/>
        <v>66.099999999999909</v>
      </c>
      <c r="C50" s="9">
        <f t="shared" si="6"/>
        <v>206.34850000000006</v>
      </c>
      <c r="D50" s="9">
        <f t="shared" si="7"/>
        <v>143.84850000000006</v>
      </c>
      <c r="E50" s="9">
        <f t="shared" si="8"/>
        <v>65.099999999999909</v>
      </c>
      <c r="F50" s="9"/>
      <c r="G50" s="9">
        <f t="shared" si="4"/>
        <v>206.34850000000006</v>
      </c>
    </row>
    <row r="51" spans="1:7">
      <c r="A51" s="2">
        <v>2046</v>
      </c>
      <c r="B51" s="9">
        <f t="shared" si="5"/>
        <v>67.059999999999945</v>
      </c>
      <c r="C51" s="9">
        <f t="shared" si="6"/>
        <v>209.59180000000015</v>
      </c>
      <c r="D51" s="9">
        <f t="shared" si="7"/>
        <v>147.09180000000015</v>
      </c>
      <c r="E51" s="9">
        <f t="shared" si="8"/>
        <v>66.059999999999945</v>
      </c>
      <c r="F51" s="9"/>
      <c r="G51" s="9">
        <f t="shared" si="4"/>
        <v>209.59180000000015</v>
      </c>
    </row>
    <row r="52" spans="1:7">
      <c r="A52" s="2">
        <v>2047</v>
      </c>
      <c r="B52" s="9">
        <f t="shared" si="5"/>
        <v>68.019999999999982</v>
      </c>
      <c r="C52" s="9">
        <f t="shared" si="6"/>
        <v>212.83510000000024</v>
      </c>
      <c r="D52" s="9">
        <f t="shared" si="7"/>
        <v>150.33510000000024</v>
      </c>
      <c r="E52" s="9">
        <f t="shared" si="8"/>
        <v>67.019999999999982</v>
      </c>
      <c r="F52" s="9"/>
      <c r="G52" s="9">
        <f t="shared" si="4"/>
        <v>212.83510000000024</v>
      </c>
    </row>
    <row r="53" spans="1:7">
      <c r="A53" s="2">
        <v>2048</v>
      </c>
      <c r="B53" s="9">
        <f t="shared" si="5"/>
        <v>68.980000000000018</v>
      </c>
      <c r="C53" s="9">
        <f t="shared" si="6"/>
        <v>216.07840000000033</v>
      </c>
      <c r="D53" s="9">
        <f t="shared" si="7"/>
        <v>153.57840000000033</v>
      </c>
      <c r="E53" s="9">
        <f t="shared" si="8"/>
        <v>67.980000000000018</v>
      </c>
      <c r="F53" s="9"/>
      <c r="G53" s="9">
        <f t="shared" si="4"/>
        <v>216.07840000000033</v>
      </c>
    </row>
    <row r="54" spans="1:7">
      <c r="A54" s="2">
        <v>2049</v>
      </c>
      <c r="B54" s="9">
        <f t="shared" si="5"/>
        <v>69.940000000000055</v>
      </c>
      <c r="C54" s="9">
        <f t="shared" si="6"/>
        <v>219.32170000000042</v>
      </c>
      <c r="D54" s="9">
        <f t="shared" si="7"/>
        <v>156.82170000000042</v>
      </c>
      <c r="E54" s="9">
        <f t="shared" si="8"/>
        <v>68.940000000000055</v>
      </c>
      <c r="F54" s="9"/>
      <c r="G54" s="9">
        <f t="shared" si="4"/>
        <v>219.32170000000042</v>
      </c>
    </row>
    <row r="55" spans="1:7">
      <c r="A55" s="2">
        <v>2050</v>
      </c>
      <c r="B55" s="9">
        <f t="shared" si="5"/>
        <v>70.900000000000091</v>
      </c>
      <c r="C55" s="9">
        <f t="shared" si="6"/>
        <v>222.56500000000051</v>
      </c>
      <c r="D55" s="9">
        <f t="shared" si="7"/>
        <v>160.06500000000051</v>
      </c>
      <c r="E55" s="9">
        <f t="shared" si="8"/>
        <v>69.900000000000091</v>
      </c>
      <c r="F55" s="9"/>
      <c r="G55" s="9">
        <f t="shared" si="4"/>
        <v>222.56500000000051</v>
      </c>
    </row>
    <row r="56" spans="1:7">
      <c r="A56" s="2">
        <v>2051</v>
      </c>
      <c r="B56" s="9">
        <f t="shared" si="5"/>
        <v>71.860000000000127</v>
      </c>
      <c r="C56" s="9">
        <f t="shared" si="6"/>
        <v>225.8083000000006</v>
      </c>
      <c r="D56" s="9">
        <f t="shared" si="7"/>
        <v>163.3083000000006</v>
      </c>
      <c r="E56" s="9">
        <f t="shared" si="8"/>
        <v>70.860000000000127</v>
      </c>
      <c r="F56" s="9"/>
      <c r="G56" s="9">
        <f t="shared" si="4"/>
        <v>225.8083000000006</v>
      </c>
    </row>
    <row r="57" spans="1:7">
      <c r="A57" s="2">
        <v>2052</v>
      </c>
      <c r="B57" s="9">
        <f t="shared" si="5"/>
        <v>72.819999999999936</v>
      </c>
      <c r="C57" s="9">
        <f t="shared" si="6"/>
        <v>229.05160000000069</v>
      </c>
      <c r="D57" s="9">
        <f t="shared" si="7"/>
        <v>166.55160000000069</v>
      </c>
      <c r="E57" s="9">
        <f t="shared" si="8"/>
        <v>71.819999999999936</v>
      </c>
      <c r="F57" s="9"/>
      <c r="G57" s="9">
        <f t="shared" si="4"/>
        <v>229.05160000000069</v>
      </c>
    </row>
    <row r="58" spans="1:7">
      <c r="A58" s="2">
        <v>2053</v>
      </c>
      <c r="B58" s="9">
        <f t="shared" si="5"/>
        <v>73.779999999999973</v>
      </c>
      <c r="C58" s="9">
        <f t="shared" si="6"/>
        <v>232.29490000000078</v>
      </c>
      <c r="D58" s="9">
        <f t="shared" si="7"/>
        <v>169.79490000000078</v>
      </c>
      <c r="E58" s="9">
        <f t="shared" si="8"/>
        <v>72.779999999999973</v>
      </c>
      <c r="F58" s="9"/>
      <c r="G58" s="9">
        <f t="shared" si="4"/>
        <v>232.29490000000078</v>
      </c>
    </row>
    <row r="59" spans="1:7">
      <c r="A59" s="2">
        <v>2054</v>
      </c>
      <c r="B59" s="9">
        <f t="shared" si="5"/>
        <v>74.740000000000009</v>
      </c>
      <c r="C59" s="9">
        <f t="shared" si="6"/>
        <v>235.53819999999996</v>
      </c>
      <c r="D59" s="9">
        <f t="shared" si="7"/>
        <v>173.03819999999996</v>
      </c>
      <c r="E59" s="9">
        <f t="shared" si="8"/>
        <v>73.740000000000009</v>
      </c>
      <c r="F59" s="9"/>
      <c r="G59" s="9">
        <f t="shared" si="4"/>
        <v>235.53819999999996</v>
      </c>
    </row>
    <row r="60" spans="1:7">
      <c r="A60" s="2">
        <v>2055</v>
      </c>
      <c r="B60" s="9">
        <f t="shared" si="5"/>
        <v>75.700000000000045</v>
      </c>
      <c r="C60" s="9">
        <f t="shared" si="6"/>
        <v>238.78150000000005</v>
      </c>
      <c r="D60" s="9">
        <f t="shared" si="7"/>
        <v>176.28150000000005</v>
      </c>
      <c r="E60" s="9">
        <f t="shared" si="8"/>
        <v>74.700000000000045</v>
      </c>
      <c r="F60" s="9"/>
      <c r="G60" s="9">
        <f t="shared" si="4"/>
        <v>238.78150000000005</v>
      </c>
    </row>
    <row r="61" spans="1:7">
      <c r="A61" s="2">
        <v>2056</v>
      </c>
      <c r="B61" s="9">
        <f t="shared" si="5"/>
        <v>76.660000000000082</v>
      </c>
      <c r="C61" s="9">
        <f t="shared" si="6"/>
        <v>242.02480000000014</v>
      </c>
      <c r="D61" s="9">
        <f t="shared" si="7"/>
        <v>179.52480000000014</v>
      </c>
      <c r="E61" s="9">
        <f t="shared" si="8"/>
        <v>75.660000000000082</v>
      </c>
      <c r="F61" s="9"/>
      <c r="G61" s="9">
        <f t="shared" si="4"/>
        <v>242.02480000000014</v>
      </c>
    </row>
    <row r="62" spans="1:7">
      <c r="A62" s="2">
        <v>2057</v>
      </c>
      <c r="B62" s="9">
        <f t="shared" si="5"/>
        <v>77.620000000000118</v>
      </c>
      <c r="C62" s="9">
        <f t="shared" si="6"/>
        <v>245.26810000000023</v>
      </c>
      <c r="D62" s="9">
        <f t="shared" si="7"/>
        <v>182.76810000000023</v>
      </c>
      <c r="E62" s="9">
        <f t="shared" si="8"/>
        <v>76.620000000000118</v>
      </c>
      <c r="F62" s="9"/>
      <c r="G62" s="9">
        <f t="shared" si="4"/>
        <v>245.26810000000023</v>
      </c>
    </row>
    <row r="63" spans="1:7">
      <c r="A63" s="2">
        <v>2058</v>
      </c>
      <c r="B63" s="9">
        <f t="shared" si="5"/>
        <v>78.579999999999927</v>
      </c>
      <c r="C63" s="9">
        <f t="shared" si="6"/>
        <v>248.51140000000032</v>
      </c>
      <c r="D63" s="9">
        <f t="shared" si="7"/>
        <v>186.01140000000032</v>
      </c>
      <c r="E63" s="9">
        <f t="shared" si="8"/>
        <v>77.579999999999927</v>
      </c>
      <c r="F63" s="9"/>
      <c r="G63" s="9">
        <f t="shared" si="4"/>
        <v>248.51140000000032</v>
      </c>
    </row>
    <row r="64" spans="1:7">
      <c r="A64" s="2">
        <v>2059</v>
      </c>
      <c r="B64" s="9">
        <f t="shared" si="5"/>
        <v>79.539999999999964</v>
      </c>
      <c r="C64" s="9">
        <f t="shared" si="6"/>
        <v>251.75470000000041</v>
      </c>
      <c r="D64" s="9">
        <f t="shared" si="7"/>
        <v>189.25470000000041</v>
      </c>
      <c r="E64" s="9">
        <f t="shared" si="8"/>
        <v>78.539999999999964</v>
      </c>
      <c r="F64" s="9"/>
      <c r="G64" s="9">
        <f t="shared" si="4"/>
        <v>251.75470000000041</v>
      </c>
    </row>
    <row r="65" spans="1:7">
      <c r="A65" s="2">
        <v>2060</v>
      </c>
      <c r="B65" s="9">
        <f t="shared" si="5"/>
        <v>80.5</v>
      </c>
      <c r="C65" s="9">
        <f t="shared" si="6"/>
        <v>254.9980000000005</v>
      </c>
      <c r="D65" s="9">
        <f t="shared" si="7"/>
        <v>192.4980000000005</v>
      </c>
      <c r="E65" s="9">
        <f t="shared" si="8"/>
        <v>79.5</v>
      </c>
      <c r="F65" s="9"/>
      <c r="G65" s="9">
        <f t="shared" si="4"/>
        <v>254.9980000000005</v>
      </c>
    </row>
    <row r="66" spans="1:7">
      <c r="A66" s="2">
        <v>2061</v>
      </c>
      <c r="B66" s="9">
        <f t="shared" si="5"/>
        <v>81.460000000000036</v>
      </c>
      <c r="C66" s="9">
        <f t="shared" si="6"/>
        <v>258.24130000000059</v>
      </c>
      <c r="D66" s="9">
        <f t="shared" si="7"/>
        <v>195.74130000000059</v>
      </c>
      <c r="E66" s="9">
        <f t="shared" si="8"/>
        <v>80.460000000000036</v>
      </c>
      <c r="F66" s="9"/>
      <c r="G66" s="9">
        <f t="shared" si="4"/>
        <v>258.24130000000059</v>
      </c>
    </row>
    <row r="67" spans="1:7">
      <c r="A67" s="2">
        <v>2062</v>
      </c>
      <c r="B67" s="9">
        <f t="shared" si="5"/>
        <v>82.420000000000073</v>
      </c>
      <c r="C67" s="9">
        <f t="shared" si="6"/>
        <v>261.48460000000068</v>
      </c>
      <c r="D67" s="9">
        <f t="shared" si="7"/>
        <v>198.98460000000068</v>
      </c>
      <c r="E67" s="9">
        <f t="shared" si="8"/>
        <v>81.420000000000073</v>
      </c>
      <c r="F67" s="9"/>
      <c r="G67" s="9">
        <f t="shared" si="4"/>
        <v>261.48460000000068</v>
      </c>
    </row>
    <row r="68" spans="1:7">
      <c r="A68" s="2">
        <v>2063</v>
      </c>
      <c r="B68" s="9">
        <f t="shared" si="5"/>
        <v>83.380000000000109</v>
      </c>
      <c r="C68" s="9">
        <f t="shared" si="6"/>
        <v>264.72790000000077</v>
      </c>
      <c r="D68" s="9">
        <f t="shared" si="7"/>
        <v>202.22790000000077</v>
      </c>
      <c r="E68" s="9">
        <f t="shared" si="8"/>
        <v>82.380000000000109</v>
      </c>
      <c r="F68" s="9"/>
      <c r="G68" s="9">
        <f t="shared" si="4"/>
        <v>264.72790000000077</v>
      </c>
    </row>
    <row r="69" spans="1:7">
      <c r="A69" s="2">
        <v>2064</v>
      </c>
      <c r="B69" s="9">
        <f t="shared" si="5"/>
        <v>84.339999999999918</v>
      </c>
      <c r="C69" s="9">
        <f t="shared" si="6"/>
        <v>267.97119999999995</v>
      </c>
      <c r="D69" s="9">
        <f t="shared" si="7"/>
        <v>205.47119999999995</v>
      </c>
      <c r="E69" s="9">
        <f t="shared" si="8"/>
        <v>83.339999999999918</v>
      </c>
      <c r="F69" s="9"/>
      <c r="G69" s="9">
        <f t="shared" si="4"/>
        <v>267.97119999999995</v>
      </c>
    </row>
    <row r="70" spans="1:7">
      <c r="A70" s="2">
        <v>2065</v>
      </c>
      <c r="B70" s="9">
        <f t="shared" si="5"/>
        <v>85.299999999999955</v>
      </c>
      <c r="C70" s="9">
        <f t="shared" si="6"/>
        <v>271.21450000000004</v>
      </c>
      <c r="D70" s="9">
        <f t="shared" si="7"/>
        <v>208.71450000000004</v>
      </c>
      <c r="E70" s="9">
        <f t="shared" si="8"/>
        <v>84.299999999999955</v>
      </c>
      <c r="F70" s="9"/>
      <c r="G70" s="9">
        <f t="shared" si="4"/>
        <v>271.21450000000004</v>
      </c>
    </row>
    <row r="71" spans="1:7">
      <c r="A71" s="2">
        <v>2066</v>
      </c>
      <c r="B71" s="9">
        <f t="shared" si="5"/>
        <v>86.259999999999991</v>
      </c>
      <c r="C71" s="9">
        <f t="shared" si="6"/>
        <v>274.45780000000013</v>
      </c>
      <c r="D71" s="9">
        <f t="shared" si="7"/>
        <v>211.95780000000013</v>
      </c>
      <c r="E71" s="9">
        <f t="shared" si="8"/>
        <v>85.259999999999991</v>
      </c>
      <c r="F71" s="9"/>
      <c r="G71" s="9">
        <f t="shared" si="4"/>
        <v>274.45780000000013</v>
      </c>
    </row>
    <row r="72" spans="1:7">
      <c r="A72" s="2">
        <v>2067</v>
      </c>
      <c r="B72" s="9">
        <f t="shared" si="5"/>
        <v>87.220000000000027</v>
      </c>
      <c r="C72" s="9">
        <f t="shared" si="6"/>
        <v>277.70110000000022</v>
      </c>
      <c r="D72" s="9">
        <f t="shared" si="7"/>
        <v>215.20110000000022</v>
      </c>
      <c r="E72" s="9">
        <f t="shared" si="8"/>
        <v>86.220000000000027</v>
      </c>
      <c r="F72" s="9"/>
      <c r="G72" s="9">
        <f t="shared" si="4"/>
        <v>277.70110000000022</v>
      </c>
    </row>
    <row r="73" spans="1:7">
      <c r="A73" s="2">
        <v>2068</v>
      </c>
      <c r="B73" s="9">
        <f t="shared" si="5"/>
        <v>88.180000000000064</v>
      </c>
      <c r="C73" s="9">
        <f t="shared" si="6"/>
        <v>280.94440000000031</v>
      </c>
      <c r="D73" s="9">
        <f t="shared" si="7"/>
        <v>218.44440000000031</v>
      </c>
      <c r="E73" s="9">
        <f t="shared" si="8"/>
        <v>87.180000000000064</v>
      </c>
      <c r="F73" s="9"/>
      <c r="G73" s="9">
        <f t="shared" si="4"/>
        <v>280.94440000000031</v>
      </c>
    </row>
    <row r="74" spans="1:7">
      <c r="A74" s="2">
        <v>2069</v>
      </c>
      <c r="B74" s="9">
        <f t="shared" si="5"/>
        <v>89.1400000000001</v>
      </c>
      <c r="C74" s="9">
        <f t="shared" si="6"/>
        <v>284.1877000000004</v>
      </c>
      <c r="D74" s="9">
        <f t="shared" si="7"/>
        <v>221.6877000000004</v>
      </c>
      <c r="E74" s="9">
        <f t="shared" si="8"/>
        <v>88.1400000000001</v>
      </c>
      <c r="F74" s="9"/>
      <c r="G74" s="9">
        <f t="shared" si="4"/>
        <v>284.1877000000004</v>
      </c>
    </row>
    <row r="75" spans="1:7">
      <c r="A75" s="2">
        <v>2070</v>
      </c>
      <c r="B75" s="9">
        <f t="shared" si="5"/>
        <v>90.099999999999909</v>
      </c>
      <c r="C75" s="9">
        <f t="shared" si="6"/>
        <v>287.43100000000049</v>
      </c>
      <c r="D75" s="9">
        <f t="shared" si="7"/>
        <v>224.93100000000049</v>
      </c>
      <c r="E75" s="9">
        <f t="shared" si="8"/>
        <v>89.099999999999909</v>
      </c>
      <c r="F75" s="9"/>
      <c r="G75" s="9">
        <f t="shared" si="4"/>
        <v>287.43100000000049</v>
      </c>
    </row>
    <row r="76" spans="1:7">
      <c r="A76" s="2">
        <v>2071</v>
      </c>
      <c r="B76" s="9">
        <f t="shared" ref="B76:B95" si="9">J$6*$A76+J$7</f>
        <v>91.059999999999945</v>
      </c>
      <c r="C76" s="9">
        <f t="shared" ref="C76:C95" si="10">K$6*$A76+K$7</f>
        <v>290.67430000000058</v>
      </c>
      <c r="D76" s="9">
        <f t="shared" ref="D76:D95" si="11">L$6*$A76+L$7</f>
        <v>228.17430000000058</v>
      </c>
      <c r="E76" s="9">
        <f t="shared" ref="E76:E95" si="12">M$6*$A76+M$7</f>
        <v>90.059999999999945</v>
      </c>
      <c r="F76" s="9"/>
      <c r="G76" s="9">
        <f t="shared" si="4"/>
        <v>290.67430000000058</v>
      </c>
    </row>
    <row r="77" spans="1:7">
      <c r="A77" s="2">
        <v>2072</v>
      </c>
      <c r="B77" s="9">
        <f t="shared" si="9"/>
        <v>92.019999999999982</v>
      </c>
      <c r="C77" s="9">
        <f t="shared" si="10"/>
        <v>293.91760000000068</v>
      </c>
      <c r="D77" s="9">
        <f t="shared" si="11"/>
        <v>231.41760000000068</v>
      </c>
      <c r="E77" s="9">
        <f t="shared" si="12"/>
        <v>91.019999999999982</v>
      </c>
      <c r="F77" s="9"/>
      <c r="G77" s="9">
        <f t="shared" si="4"/>
        <v>293.91760000000068</v>
      </c>
    </row>
    <row r="78" spans="1:7">
      <c r="A78" s="2">
        <v>2073</v>
      </c>
      <c r="B78" s="9">
        <f t="shared" si="9"/>
        <v>92.980000000000018</v>
      </c>
      <c r="C78" s="9">
        <f t="shared" si="10"/>
        <v>297.16090000000077</v>
      </c>
      <c r="D78" s="9">
        <f t="shared" si="11"/>
        <v>234.66090000000077</v>
      </c>
      <c r="E78" s="9">
        <f t="shared" si="12"/>
        <v>91.980000000000018</v>
      </c>
      <c r="F78" s="9"/>
      <c r="G78" s="9">
        <f t="shared" si="4"/>
        <v>297.16090000000077</v>
      </c>
    </row>
    <row r="79" spans="1:7">
      <c r="A79" s="2">
        <v>2074</v>
      </c>
      <c r="B79" s="9">
        <f t="shared" si="9"/>
        <v>93.940000000000055</v>
      </c>
      <c r="C79" s="9">
        <f t="shared" si="10"/>
        <v>300.40419999999995</v>
      </c>
      <c r="D79" s="9">
        <f t="shared" si="11"/>
        <v>237.90419999999995</v>
      </c>
      <c r="E79" s="9">
        <f t="shared" si="12"/>
        <v>92.940000000000055</v>
      </c>
      <c r="F79" s="9"/>
      <c r="G79" s="9">
        <f t="shared" si="4"/>
        <v>300.40419999999995</v>
      </c>
    </row>
    <row r="80" spans="1:7">
      <c r="A80" s="2">
        <v>2075</v>
      </c>
      <c r="B80" s="9">
        <f t="shared" si="9"/>
        <v>94.900000000000091</v>
      </c>
      <c r="C80" s="9">
        <f t="shared" si="10"/>
        <v>303.64750000000004</v>
      </c>
      <c r="D80" s="9">
        <f t="shared" si="11"/>
        <v>241.14750000000004</v>
      </c>
      <c r="E80" s="9">
        <f t="shared" si="12"/>
        <v>93.900000000000091</v>
      </c>
      <c r="F80" s="9"/>
      <c r="G80" s="9">
        <f t="shared" si="4"/>
        <v>303.64750000000004</v>
      </c>
    </row>
    <row r="81" spans="1:7">
      <c r="A81" s="2">
        <v>2076</v>
      </c>
      <c r="B81" s="9">
        <f t="shared" si="9"/>
        <v>95.860000000000127</v>
      </c>
      <c r="C81" s="9">
        <f t="shared" si="10"/>
        <v>306.89080000000013</v>
      </c>
      <c r="D81" s="9">
        <f t="shared" si="11"/>
        <v>244.39080000000013</v>
      </c>
      <c r="E81" s="9">
        <f t="shared" si="12"/>
        <v>94.860000000000127</v>
      </c>
      <c r="F81" s="9"/>
      <c r="G81" s="9">
        <f t="shared" ref="G81:G95" si="13">C81</f>
        <v>306.89080000000013</v>
      </c>
    </row>
    <row r="82" spans="1:7">
      <c r="A82" s="2">
        <v>2077</v>
      </c>
      <c r="B82" s="9">
        <f t="shared" si="9"/>
        <v>96.819999999999936</v>
      </c>
      <c r="C82" s="9">
        <f t="shared" si="10"/>
        <v>310.13410000000022</v>
      </c>
      <c r="D82" s="9">
        <f t="shared" si="11"/>
        <v>247.63410000000022</v>
      </c>
      <c r="E82" s="9">
        <f t="shared" si="12"/>
        <v>95.819999999999936</v>
      </c>
      <c r="F82" s="9"/>
      <c r="G82" s="9">
        <f t="shared" si="13"/>
        <v>310.13410000000022</v>
      </c>
    </row>
    <row r="83" spans="1:7">
      <c r="A83" s="2">
        <v>2078</v>
      </c>
      <c r="B83" s="9">
        <f t="shared" si="9"/>
        <v>97.779999999999973</v>
      </c>
      <c r="C83" s="9">
        <f t="shared" si="10"/>
        <v>313.37740000000031</v>
      </c>
      <c r="D83" s="9">
        <f t="shared" si="11"/>
        <v>250.87740000000031</v>
      </c>
      <c r="E83" s="9">
        <f t="shared" si="12"/>
        <v>96.779999999999973</v>
      </c>
      <c r="F83" s="9"/>
      <c r="G83" s="9">
        <f t="shared" si="13"/>
        <v>313.37740000000031</v>
      </c>
    </row>
    <row r="84" spans="1:7">
      <c r="A84" s="2">
        <v>2079</v>
      </c>
      <c r="B84" s="9">
        <f t="shared" si="9"/>
        <v>98.740000000000009</v>
      </c>
      <c r="C84" s="9">
        <f t="shared" si="10"/>
        <v>316.6207000000004</v>
      </c>
      <c r="D84" s="9">
        <f t="shared" si="11"/>
        <v>254.1207000000004</v>
      </c>
      <c r="E84" s="9">
        <f t="shared" si="12"/>
        <v>97.740000000000009</v>
      </c>
      <c r="F84" s="9"/>
      <c r="G84" s="9">
        <f t="shared" si="13"/>
        <v>316.6207000000004</v>
      </c>
    </row>
    <row r="85" spans="1:7">
      <c r="A85" s="2">
        <v>2080</v>
      </c>
      <c r="B85" s="9">
        <f t="shared" si="9"/>
        <v>99.700000000000045</v>
      </c>
      <c r="C85" s="9">
        <f t="shared" si="10"/>
        <v>319.86400000000049</v>
      </c>
      <c r="D85" s="9">
        <f t="shared" si="11"/>
        <v>257.36400000000049</v>
      </c>
      <c r="E85" s="9">
        <f t="shared" si="12"/>
        <v>98.700000000000045</v>
      </c>
      <c r="F85" s="9"/>
      <c r="G85" s="9">
        <f t="shared" si="13"/>
        <v>319.86400000000049</v>
      </c>
    </row>
    <row r="86" spans="1:7">
      <c r="A86" s="2">
        <v>2081</v>
      </c>
      <c r="B86" s="9">
        <f t="shared" si="9"/>
        <v>100.66000000000008</v>
      </c>
      <c r="C86" s="9">
        <f t="shared" si="10"/>
        <v>323.10730000000058</v>
      </c>
      <c r="D86" s="9">
        <f t="shared" si="11"/>
        <v>260.60730000000058</v>
      </c>
      <c r="E86" s="9">
        <f t="shared" si="12"/>
        <v>99.660000000000082</v>
      </c>
      <c r="F86" s="9"/>
      <c r="G86" s="9">
        <f t="shared" si="13"/>
        <v>323.10730000000058</v>
      </c>
    </row>
    <row r="87" spans="1:7">
      <c r="A87" s="2">
        <v>2082</v>
      </c>
      <c r="B87" s="9">
        <f t="shared" si="9"/>
        <v>101.62000000000012</v>
      </c>
      <c r="C87" s="9">
        <f t="shared" si="10"/>
        <v>326.35060000000067</v>
      </c>
      <c r="D87" s="9">
        <f t="shared" si="11"/>
        <v>263.85060000000067</v>
      </c>
      <c r="E87" s="9">
        <f t="shared" si="12"/>
        <v>100.62000000000012</v>
      </c>
      <c r="F87" s="9"/>
      <c r="G87" s="9">
        <f t="shared" si="13"/>
        <v>326.35060000000067</v>
      </c>
    </row>
    <row r="88" spans="1:7">
      <c r="A88" s="2">
        <v>2083</v>
      </c>
      <c r="B88" s="9">
        <f t="shared" si="9"/>
        <v>102.57999999999993</v>
      </c>
      <c r="C88" s="9">
        <f t="shared" si="10"/>
        <v>329.59390000000076</v>
      </c>
      <c r="D88" s="9">
        <f t="shared" si="11"/>
        <v>267.09390000000076</v>
      </c>
      <c r="E88" s="9">
        <f t="shared" si="12"/>
        <v>101.57999999999993</v>
      </c>
      <c r="F88" s="9"/>
      <c r="G88" s="9">
        <f t="shared" si="13"/>
        <v>329.59390000000076</v>
      </c>
    </row>
    <row r="89" spans="1:7">
      <c r="A89" s="2">
        <v>2084</v>
      </c>
      <c r="B89" s="9">
        <f t="shared" si="9"/>
        <v>103.53999999999996</v>
      </c>
      <c r="C89" s="9">
        <f t="shared" si="10"/>
        <v>332.83719999999994</v>
      </c>
      <c r="D89" s="9">
        <f t="shared" si="11"/>
        <v>270.33719999999994</v>
      </c>
      <c r="E89" s="9">
        <f t="shared" si="12"/>
        <v>102.53999999999996</v>
      </c>
      <c r="F89" s="9"/>
      <c r="G89" s="9">
        <f t="shared" si="13"/>
        <v>332.83719999999994</v>
      </c>
    </row>
    <row r="90" spans="1:7">
      <c r="A90" s="2">
        <v>2085</v>
      </c>
      <c r="B90" s="9">
        <f t="shared" si="9"/>
        <v>104.5</v>
      </c>
      <c r="C90" s="9">
        <f t="shared" si="10"/>
        <v>336.08050000000003</v>
      </c>
      <c r="D90" s="9">
        <f t="shared" si="11"/>
        <v>273.58050000000003</v>
      </c>
      <c r="E90" s="9">
        <f t="shared" si="12"/>
        <v>103.5</v>
      </c>
      <c r="F90" s="9"/>
      <c r="G90" s="9">
        <f t="shared" si="13"/>
        <v>336.08050000000003</v>
      </c>
    </row>
    <row r="91" spans="1:7">
      <c r="A91" s="2">
        <v>2086</v>
      </c>
      <c r="B91" s="9">
        <f t="shared" si="9"/>
        <v>105.46000000000004</v>
      </c>
      <c r="C91" s="9">
        <f t="shared" si="10"/>
        <v>339.32380000000012</v>
      </c>
      <c r="D91" s="9">
        <f t="shared" si="11"/>
        <v>276.82380000000012</v>
      </c>
      <c r="E91" s="9">
        <f t="shared" si="12"/>
        <v>104.46000000000004</v>
      </c>
      <c r="F91" s="9"/>
      <c r="G91" s="9">
        <f t="shared" si="13"/>
        <v>339.32380000000012</v>
      </c>
    </row>
    <row r="92" spans="1:7">
      <c r="A92" s="2">
        <v>2087</v>
      </c>
      <c r="B92" s="9">
        <f t="shared" si="9"/>
        <v>106.42000000000007</v>
      </c>
      <c r="C92" s="9">
        <f t="shared" si="10"/>
        <v>342.56710000000021</v>
      </c>
      <c r="D92" s="9">
        <f t="shared" si="11"/>
        <v>280.06710000000021</v>
      </c>
      <c r="E92" s="9">
        <f t="shared" si="12"/>
        <v>105.42000000000007</v>
      </c>
      <c r="F92" s="9"/>
      <c r="G92" s="9">
        <f t="shared" si="13"/>
        <v>342.56710000000021</v>
      </c>
    </row>
    <row r="93" spans="1:7">
      <c r="A93" s="2">
        <v>2088</v>
      </c>
      <c r="B93" s="9">
        <f t="shared" si="9"/>
        <v>107.38000000000011</v>
      </c>
      <c r="C93" s="9">
        <f t="shared" si="10"/>
        <v>345.8104000000003</v>
      </c>
      <c r="D93" s="9">
        <f t="shared" si="11"/>
        <v>283.3104000000003</v>
      </c>
      <c r="E93" s="9">
        <f t="shared" si="12"/>
        <v>106.38000000000011</v>
      </c>
      <c r="F93" s="9"/>
      <c r="G93" s="9">
        <f t="shared" si="13"/>
        <v>345.8104000000003</v>
      </c>
    </row>
    <row r="94" spans="1:7">
      <c r="A94" s="2">
        <v>2089</v>
      </c>
      <c r="B94" s="9">
        <f t="shared" si="9"/>
        <v>108.33999999999992</v>
      </c>
      <c r="C94" s="9">
        <f t="shared" si="10"/>
        <v>349.05370000000039</v>
      </c>
      <c r="D94" s="9">
        <f t="shared" si="11"/>
        <v>286.55370000000039</v>
      </c>
      <c r="E94" s="9">
        <f t="shared" si="12"/>
        <v>107.33999999999992</v>
      </c>
      <c r="F94" s="9"/>
      <c r="G94" s="9">
        <f t="shared" si="13"/>
        <v>349.05370000000039</v>
      </c>
    </row>
    <row r="95" spans="1:7">
      <c r="A95" s="2">
        <v>2090</v>
      </c>
      <c r="B95" s="9">
        <f t="shared" si="9"/>
        <v>109.29999999999995</v>
      </c>
      <c r="C95" s="9">
        <f t="shared" si="10"/>
        <v>352.29700000000048</v>
      </c>
      <c r="D95" s="9">
        <f t="shared" si="11"/>
        <v>289.79700000000048</v>
      </c>
      <c r="E95" s="9">
        <f t="shared" si="12"/>
        <v>108.29999999999995</v>
      </c>
      <c r="F95" s="9"/>
      <c r="G95" s="9">
        <f t="shared" si="13"/>
        <v>352.29700000000048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Supekar</dc:creator>
  <cp:lastModifiedBy>Sarang Supekar</cp:lastModifiedBy>
  <dcterms:created xsi:type="dcterms:W3CDTF">2014-11-14T00:22:56Z</dcterms:created>
  <dcterms:modified xsi:type="dcterms:W3CDTF">2015-12-28T23:27:55Z</dcterms:modified>
</cp:coreProperties>
</file>