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freemanmeloxiao/Desktop/UW - Madison/Fall 2022/GB 730/Week 9 Final Project/"/>
    </mc:Choice>
  </mc:AlternateContent>
  <xr:revisionPtr revIDLastSave="0" documentId="13_ncr:1_{B4F6C8E0-C6FB-A548-9D8F-A0752BB7E764}" xr6:coauthVersionLast="47" xr6:coauthVersionMax="47" xr10:uidLastSave="{00000000-0000-0000-0000-000000000000}"/>
  <bookViews>
    <workbookView xWindow="0" yWindow="0" windowWidth="28800" windowHeight="18000" activeTab="3" xr2:uid="{F6C46390-8869-D84D-9D1C-CF872DA8CC67}"/>
  </bookViews>
  <sheets>
    <sheet name="Stadium Capacity" sheetId="1" r:id="rId1"/>
    <sheet name="Single Game Price" sheetId="2" r:id="rId2"/>
    <sheet name="Game Demand" sheetId="4" r:id="rId3"/>
    <sheet name="Opt_First two-day schedule" sheetId="5" r:id="rId4"/>
  </sheets>
  <definedNames>
    <definedName name="solver_adj" localSheetId="3" hidden="1">'Opt_First two-day schedule'!$D$5:$J$20</definedName>
    <definedName name="solver_cvg" localSheetId="3" hidden="1">0.0001</definedName>
    <definedName name="solver_drv" localSheetId="3" hidden="1">1</definedName>
    <definedName name="solver_eng" localSheetId="3" hidden="1">2</definedName>
    <definedName name="solver_itr" localSheetId="3" hidden="1">2147483647</definedName>
    <definedName name="solver_lhs1" localSheetId="3" hidden="1">'Opt_First two-day schedule'!$C$28:$C$30</definedName>
    <definedName name="solver_lhs2" localSheetId="3" hidden="1">'Opt_First two-day schedule'!$D$23:$J$23</definedName>
    <definedName name="solver_lhs3" localSheetId="3" hidden="1">'Opt_First two-day schedule'!$D$5:$J$20</definedName>
    <definedName name="solver_lhs4" localSheetId="3" hidden="1">'Opt_First two-day schedule'!$K$5:$K$20</definedName>
    <definedName name="solver_lhs5" localSheetId="3" hidden="1">'Opt_First two-day schedule'!$N$5</definedName>
    <definedName name="solver_lin" localSheetId="3" hidden="1">1</definedName>
    <definedName name="solver_mip" localSheetId="3" hidden="1">2147483647</definedName>
    <definedName name="solver_mni" localSheetId="3" hidden="1">30</definedName>
    <definedName name="solver_mrt" localSheetId="3" hidden="1">0.075</definedName>
    <definedName name="solver_msl" localSheetId="3" hidden="1">2</definedName>
    <definedName name="solver_neg" localSheetId="3" hidden="1">1</definedName>
    <definedName name="solver_nod" localSheetId="3" hidden="1">2147483647</definedName>
    <definedName name="solver_num" localSheetId="3" hidden="1">4</definedName>
    <definedName name="solver_opt" localSheetId="3" hidden="1">'Opt_First two-day schedule'!$Q$5</definedName>
    <definedName name="solver_pre" localSheetId="3" hidden="1">0.000001</definedName>
    <definedName name="solver_rbv" localSheetId="3" hidden="1">1</definedName>
    <definedName name="solver_rel1" localSheetId="3" hidden="1">2</definedName>
    <definedName name="solver_rel2" localSheetId="3" hidden="1">2</definedName>
    <definedName name="solver_rel3" localSheetId="3" hidden="1">5</definedName>
    <definedName name="solver_rel4" localSheetId="3" hidden="1">1</definedName>
    <definedName name="solver_rel5" localSheetId="3" hidden="1">2</definedName>
    <definedName name="solver_rhs1" localSheetId="3" hidden="1">'Opt_First two-day schedule'!$E$28:$E$30</definedName>
    <definedName name="solver_rhs2" localSheetId="3" hidden="1">'Opt_First two-day schedule'!$D$25:$J$25</definedName>
    <definedName name="solver_rhs3" localSheetId="3" hidden="1">"binary"</definedName>
    <definedName name="solver_rhs4" localSheetId="3" hidden="1">'Opt_First two-day schedule'!$M$5:$M$20</definedName>
    <definedName name="solver_rhs5" localSheetId="3" hidden="1">'Opt_First two-day schedule'!#REF!</definedName>
    <definedName name="solver_rlx" localSheetId="3" hidden="1">2</definedName>
    <definedName name="solver_rsd" localSheetId="3" hidden="1">0</definedName>
    <definedName name="solver_scl" localSheetId="3" hidden="1">1</definedName>
    <definedName name="solver_sho" localSheetId="3" hidden="1">2</definedName>
    <definedName name="solver_ssz" localSheetId="3" hidden="1">100</definedName>
    <definedName name="solver_tim" localSheetId="3" hidden="1">2147483647</definedName>
    <definedName name="solver_tol" localSheetId="3" hidden="1">0</definedName>
    <definedName name="solver_typ" localSheetId="3" hidden="1">1</definedName>
    <definedName name="solver_val" localSheetId="3" hidden="1">0</definedName>
    <definedName name="solver_ver" localSheetId="3" hidden="1">2</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5" i="5" l="1"/>
  <c r="O6" i="5"/>
  <c r="O7" i="5"/>
  <c r="O8" i="5"/>
  <c r="O9" i="5"/>
  <c r="O10" i="5"/>
  <c r="Q5" i="5"/>
  <c r="O11" i="5"/>
  <c r="O12" i="5"/>
  <c r="O13" i="5"/>
  <c r="O14" i="5"/>
  <c r="O15" i="5"/>
  <c r="O16" i="5"/>
  <c r="O17" i="5"/>
  <c r="O18" i="5"/>
  <c r="O19" i="5"/>
  <c r="O20" i="5"/>
  <c r="C30" i="5"/>
  <c r="C29" i="5"/>
  <c r="C28" i="5"/>
  <c r="K20" i="5"/>
  <c r="K19" i="5"/>
  <c r="K18" i="5"/>
  <c r="K17" i="5"/>
  <c r="K16" i="5"/>
  <c r="K15" i="5"/>
  <c r="K6" i="5"/>
  <c r="K7" i="5"/>
  <c r="K8" i="5"/>
  <c r="K9" i="5"/>
  <c r="K10" i="5"/>
  <c r="K11" i="5"/>
  <c r="K12" i="5"/>
  <c r="K13" i="5"/>
  <c r="K14" i="5"/>
  <c r="K5" i="5"/>
  <c r="G23" i="5"/>
  <c r="H23" i="5"/>
  <c r="I23" i="5"/>
  <c r="J23" i="5"/>
  <c r="E23" i="5"/>
  <c r="F23" i="5"/>
  <c r="D23" i="5"/>
</calcChain>
</file>

<file path=xl/sharedStrings.xml><?xml version="1.0" encoding="utf-8"?>
<sst xmlns="http://schemas.openxmlformats.org/spreadsheetml/2006/main" count="243" uniqueCount="115">
  <si>
    <t>Mercedes-Benz Stadium</t>
  </si>
  <si>
    <t>Gillette Stadium</t>
  </si>
  <si>
    <t>AT&amp;T Stadium</t>
  </si>
  <si>
    <t>NRG Stadium</t>
  </si>
  <si>
    <t>Arrowhead Stadium</t>
  </si>
  <si>
    <t>SoFi Stadium</t>
  </si>
  <si>
    <t>Hard Rock Stadium</t>
  </si>
  <si>
    <t>MetLife Stadium</t>
  </si>
  <si>
    <t>Lincoln Financial Field</t>
  </si>
  <si>
    <t>Levi’s Stadium</t>
  </si>
  <si>
    <t>Lumen Field</t>
  </si>
  <si>
    <t>BMO Field</t>
  </si>
  <si>
    <t>BC Place</t>
  </si>
  <si>
    <t>Estadio Akron</t>
  </si>
  <si>
    <t>Estadio Azteca</t>
  </si>
  <si>
    <t>Estadio BBVA</t>
  </si>
  <si>
    <t>=</t>
  </si>
  <si>
    <t>Price</t>
  </si>
  <si>
    <t>&lt;=</t>
  </si>
  <si>
    <t>Game</t>
  </si>
  <si>
    <t>Demand</t>
  </si>
  <si>
    <t>Objectives: Maximium The ticket revenue</t>
  </si>
  <si>
    <t>Sum:</t>
  </si>
  <si>
    <t xml:space="preserve">Constraints: Each stadium can only hold one game </t>
  </si>
  <si>
    <t>Constraints: Each game can only been hold on one stadium</t>
  </si>
  <si>
    <t>Constraints: Each country has to have one game on the first day</t>
  </si>
  <si>
    <t>Capacity</t>
  </si>
  <si>
    <t>Stadium name</t>
  </si>
  <si>
    <t>Sum in the MEX First Day</t>
  </si>
  <si>
    <t>Sum in the CAN First Day</t>
  </si>
  <si>
    <t>Sum in the USA First Day</t>
  </si>
  <si>
    <t>Stadium</t>
  </si>
  <si>
    <t>1: Opening 1</t>
  </si>
  <si>
    <t>2: Opening 2</t>
  </si>
  <si>
    <t>3: Opening 3</t>
  </si>
  <si>
    <t>4: Group Stage</t>
  </si>
  <si>
    <t>5: Group Stage</t>
  </si>
  <si>
    <t>6: Group Stage</t>
  </si>
  <si>
    <t>7: Group Stage</t>
  </si>
  <si>
    <t>8: Group Stage</t>
  </si>
  <si>
    <t>9: Group Stage</t>
  </si>
  <si>
    <t>10: Group Stage</t>
  </si>
  <si>
    <t>11: Group Stage</t>
  </si>
  <si>
    <t>12: Group Stage</t>
  </si>
  <si>
    <t>13: Group Stage</t>
  </si>
  <si>
    <t>14: Group Stage</t>
  </si>
  <si>
    <t>15: Group Stage</t>
  </si>
  <si>
    <t>16: Group Stage</t>
  </si>
  <si>
    <t>17: Group Stage</t>
  </si>
  <si>
    <t>18: Group Stage</t>
  </si>
  <si>
    <t>19: Group Stage</t>
  </si>
  <si>
    <t>20: Group Stage</t>
  </si>
  <si>
    <t>21: Group Stage</t>
  </si>
  <si>
    <t>22: Group Stage</t>
  </si>
  <si>
    <t>23: Group Stage</t>
  </si>
  <si>
    <t>24: Group Stage</t>
  </si>
  <si>
    <t>25: Group Stage</t>
  </si>
  <si>
    <t>26: Group Stage</t>
  </si>
  <si>
    <t>27: Group Stage</t>
  </si>
  <si>
    <t>28: Group Stage</t>
  </si>
  <si>
    <t>29: Group Stage</t>
  </si>
  <si>
    <t>30: Group Stage</t>
  </si>
  <si>
    <t>31: Group Stage</t>
  </si>
  <si>
    <t>32: Group Stage</t>
  </si>
  <si>
    <t>33: Group Stage</t>
  </si>
  <si>
    <t>34: Group Stage</t>
  </si>
  <si>
    <t>35: Group Stage</t>
  </si>
  <si>
    <t>36: Group Stage</t>
  </si>
  <si>
    <t>37: Group Stage</t>
  </si>
  <si>
    <t>38: Group Stage</t>
  </si>
  <si>
    <t>39: Group Stage</t>
  </si>
  <si>
    <t>40: Group Stage</t>
  </si>
  <si>
    <t>41: Group Stage</t>
  </si>
  <si>
    <t>42: Group Stage</t>
  </si>
  <si>
    <t>43: Group Stage</t>
  </si>
  <si>
    <t>44: Group Stage</t>
  </si>
  <si>
    <t>45: Group Stage</t>
  </si>
  <si>
    <t>46: Group Stage</t>
  </si>
  <si>
    <t>47: Group Stage</t>
  </si>
  <si>
    <t>48: Group Stage</t>
  </si>
  <si>
    <t>49: Round of 32</t>
  </si>
  <si>
    <t>50: Round of 32</t>
  </si>
  <si>
    <t>51: Round of 32</t>
  </si>
  <si>
    <t>52: Round of 32</t>
  </si>
  <si>
    <t>53: Round of 32</t>
  </si>
  <si>
    <t>54: Round of 32</t>
  </si>
  <si>
    <t>55: Round of 32</t>
  </si>
  <si>
    <t>56: Round of 32</t>
  </si>
  <si>
    <t>57: Round of 32</t>
  </si>
  <si>
    <t>58: Round of 32</t>
  </si>
  <si>
    <t>59: Round of 32</t>
  </si>
  <si>
    <t>60: Round of 32</t>
  </si>
  <si>
    <t>61: Round of 32</t>
  </si>
  <si>
    <t>62: Round of 32</t>
  </si>
  <si>
    <t>63: Round of 32</t>
  </si>
  <si>
    <t>64: Round of 32</t>
  </si>
  <si>
    <t>65: Round of 16</t>
  </si>
  <si>
    <t>66: Round of 16</t>
  </si>
  <si>
    <t>67: Round of 16</t>
  </si>
  <si>
    <t>68: Round of 16</t>
  </si>
  <si>
    <t>69: Round of 16</t>
  </si>
  <si>
    <t>70: Round of 16</t>
  </si>
  <si>
    <t>71: Round of 16</t>
  </si>
  <si>
    <t>72: Round of 16</t>
  </si>
  <si>
    <t>73: Quarter-finals</t>
  </si>
  <si>
    <t>74: Quarter-finals</t>
  </si>
  <si>
    <t>75: Quarter-finals</t>
  </si>
  <si>
    <t>76: Quarter-finals</t>
  </si>
  <si>
    <t>77: Semi-finals</t>
  </si>
  <si>
    <t>78: Semi-finals</t>
  </si>
  <si>
    <t>79: Third Place play-off</t>
  </si>
  <si>
    <t>80: Final</t>
  </si>
  <si>
    <t>Minimum Game Host</t>
  </si>
  <si>
    <t>Capacity:</t>
  </si>
  <si>
    <t>Average 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</si>
</sst>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8" formatCode="&quot;$&quot;#,##0.00_);[Red]\(&quot;$&quot;#,##0.00\)"/>
    <numFmt numFmtId="164" formatCode="&quot;$&quot;#,##0.00"/>
  </numFmts>
  <fonts count="1" x14ac:knownFonts="1">
    <font>
      <sz val="12"/>
      <color theme="1"/>
      <name val="Calibri"/>
      <family val="2"/>
      <scheme val="minor"/>
    </font>
  </fonts>
  <fills count="8">
    <fill>
      <patternFill patternType="none"/>
    </fill>
    <fill>
      <patternFill patternType="gray125"/>
    </fill>
    <fill>
      <patternFill patternType="solid">
        <fgColor rgb="FFFF9AFF"/>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rgb="FFFFABBA"/>
        <bgColor indexed="64"/>
      </patternFill>
    </fill>
    <fill>
      <patternFill patternType="solid">
        <fgColor theme="7" tint="0.39997558519241921"/>
        <bgColor indexed="64"/>
      </patternFill>
    </fill>
  </fills>
  <borders count="13">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s>
  <cellStyleXfs count="1">
    <xf numFmtId="0" fontId="0" fillId="0" borderId="0"/>
  </cellStyleXfs>
  <cellXfs count="28">
    <xf numFmtId="0" fontId="0" fillId="0" borderId="0" xfId="0"/>
    <xf numFmtId="3" fontId="0" fillId="0" borderId="0" xfId="0" applyNumberFormat="1"/>
    <xf numFmtId="164" fontId="0" fillId="0" borderId="0" xfId="0" applyNumberFormat="1"/>
    <xf numFmtId="0" fontId="0" fillId="0" borderId="1" xfId="0" applyBorder="1"/>
    <xf numFmtId="0" fontId="0" fillId="2" borderId="2" xfId="0" applyFill="1" applyBorder="1"/>
    <xf numFmtId="3" fontId="0" fillId="0" borderId="4" xfId="0" applyNumberFormat="1" applyBorder="1"/>
    <xf numFmtId="0" fontId="0" fillId="2" borderId="4" xfId="0" applyFill="1" applyBorder="1"/>
    <xf numFmtId="0" fontId="0" fillId="2" borderId="5" xfId="0" applyFill="1" applyBorder="1"/>
    <xf numFmtId="0" fontId="0" fillId="4" borderId="1" xfId="0" applyFill="1" applyBorder="1"/>
    <xf numFmtId="0" fontId="0" fillId="5" borderId="1" xfId="0" applyFill="1" applyBorder="1"/>
    <xf numFmtId="0" fontId="0" fillId="6" borderId="1" xfId="0" applyFill="1" applyBorder="1"/>
    <xf numFmtId="0" fontId="0" fillId="5" borderId="3" xfId="0" applyFill="1" applyBorder="1"/>
    <xf numFmtId="0" fontId="0" fillId="3" borderId="0" xfId="0" applyFill="1"/>
    <xf numFmtId="0" fontId="0" fillId="6" borderId="0" xfId="0" applyFill="1"/>
    <xf numFmtId="0" fontId="0" fillId="5" borderId="0" xfId="0" applyFill="1"/>
    <xf numFmtId="164" fontId="0" fillId="7" borderId="0" xfId="0" applyNumberFormat="1" applyFill="1"/>
    <xf numFmtId="0" fontId="0" fillId="0" borderId="6" xfId="0" applyBorder="1"/>
    <xf numFmtId="0" fontId="0" fillId="2" borderId="6" xfId="0" applyFill="1" applyBorder="1"/>
    <xf numFmtId="0" fontId="0" fillId="2" borderId="7" xfId="0" applyFill="1" applyBorder="1"/>
    <xf numFmtId="6" fontId="0" fillId="0" borderId="8" xfId="0" applyNumberFormat="1" applyBorder="1"/>
    <xf numFmtId="6" fontId="0" fillId="0" borderId="9" xfId="0" applyNumberFormat="1" applyBorder="1"/>
    <xf numFmtId="8" fontId="0" fillId="0" borderId="8" xfId="0" applyNumberFormat="1" applyBorder="1"/>
    <xf numFmtId="8" fontId="0" fillId="0" borderId="9" xfId="0" applyNumberFormat="1" applyBorder="1"/>
    <xf numFmtId="8" fontId="0" fillId="0" borderId="10" xfId="0" applyNumberFormat="1" applyBorder="1"/>
    <xf numFmtId="0" fontId="0" fillId="0" borderId="2" xfId="0" applyBorder="1"/>
    <xf numFmtId="0" fontId="0" fillId="2" borderId="0" xfId="0" applyFill="1"/>
    <xf numFmtId="0" fontId="0" fillId="0" borderId="11" xfId="0" applyBorder="1"/>
    <xf numFmtId="0" fontId="0" fillId="0" borderId="12" xfId="0" applyBorder="1"/>
  </cellXfs>
  <cellStyles count="1">
    <cellStyle name="Normal" xfId="0" builtinId="0"/>
  </cellStyles>
  <dxfs count="0"/>
  <tableStyles count="0" defaultTableStyle="TableStyleMedium2" defaultPivotStyle="PivotStyleLight16"/>
  <colors>
    <mruColors>
      <color rgb="FFFFABBA"/>
      <color rgb="FFFF9A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1</xdr:col>
      <xdr:colOff>0</xdr:colOff>
      <xdr:row>30</xdr:row>
      <xdr:rowOff>177800</xdr:rowOff>
    </xdr:from>
    <xdr:to>
      <xdr:col>9</xdr:col>
      <xdr:colOff>673100</xdr:colOff>
      <xdr:row>43</xdr:row>
      <xdr:rowOff>63500</xdr:rowOff>
    </xdr:to>
    <xdr:sp macro="" textlink="">
      <xdr:nvSpPr>
        <xdr:cNvPr id="2" name="TextBox 1">
          <a:extLst>
            <a:ext uri="{FF2B5EF4-FFF2-40B4-BE49-F238E27FC236}">
              <a16:creationId xmlns:a16="http://schemas.microsoft.com/office/drawing/2014/main" id="{136D559E-D24A-82D9-BC88-5D601BE9FFAF}"/>
            </a:ext>
          </a:extLst>
        </xdr:cNvPr>
        <xdr:cNvSpPr txBox="1"/>
      </xdr:nvSpPr>
      <xdr:spPr>
        <a:xfrm>
          <a:off x="825500" y="6299200"/>
          <a:ext cx="8890000" cy="2527300"/>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800">
              <a:latin typeface="Times New Roman" panose="02020603050405020304" pitchFamily="18" charset="0"/>
              <a:cs typeface="Times New Roman" panose="02020603050405020304" pitchFamily="18" charset="0"/>
            </a:rPr>
            <a:t>This is the short-period World Cup schedule optimization problem. In this schedule, we want to assign 7 games in the first two days to 16 stadiums. We have the capacity of each stadium and the ticket price for each game. The objective is to have the maximum ticker revenue.</a:t>
          </a:r>
        </a:p>
        <a:p>
          <a:r>
            <a:rPr lang="en-US" altLang="zh-CN" sz="1800">
              <a:latin typeface="Times New Roman" panose="02020603050405020304" pitchFamily="18" charset="0"/>
              <a:cs typeface="Times New Roman" panose="02020603050405020304" pitchFamily="18" charset="0"/>
            </a:rPr>
            <a:t>We have several constraints: first, we need to ensure that each game can only be held once; also, each stadium cannot have more than one game in the first two days. On the first day, each country will host one opening-day game.</a:t>
          </a:r>
        </a:p>
        <a:p>
          <a:r>
            <a:rPr lang="en-US" altLang="zh-CN" sz="1800">
              <a:latin typeface="Times New Roman" panose="02020603050405020304" pitchFamily="18" charset="0"/>
              <a:cs typeface="Times New Roman" panose="02020603050405020304" pitchFamily="18" charset="0"/>
            </a:rPr>
            <a:t>We color the "1" in the schedule table, which means the game will be held in the corresponding stadium. The estimated total ticker revenue shows in the orange box on the right, and the user can also see the revenue from each stadium.</a:t>
          </a:r>
          <a:endParaRPr lang="en-US" sz="1800">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83F15-0616-B647-9085-0FA0B60DAD13}">
  <dimension ref="A1:C17"/>
  <sheetViews>
    <sheetView zoomScale="125" workbookViewId="0">
      <selection activeCell="F16" sqref="F16"/>
    </sheetView>
  </sheetViews>
  <sheetFormatPr baseColWidth="10" defaultRowHeight="16" x14ac:dyDescent="0.2"/>
  <cols>
    <col min="1" max="1" width="21.5" bestFit="1" customWidth="1"/>
    <col min="3" max="3" width="13.1640625" customWidth="1"/>
  </cols>
  <sheetData>
    <row r="1" spans="1:3" x14ac:dyDescent="0.2">
      <c r="A1" t="s">
        <v>31</v>
      </c>
      <c r="B1" t="s">
        <v>26</v>
      </c>
      <c r="C1" t="s">
        <v>112</v>
      </c>
    </row>
    <row r="2" spans="1:3" x14ac:dyDescent="0.2">
      <c r="A2" t="s">
        <v>0</v>
      </c>
      <c r="B2" s="1">
        <v>83000</v>
      </c>
      <c r="C2">
        <v>4</v>
      </c>
    </row>
    <row r="3" spans="1:3" x14ac:dyDescent="0.2">
      <c r="A3" t="s">
        <v>1</v>
      </c>
      <c r="B3" s="1">
        <v>65878</v>
      </c>
      <c r="C3">
        <v>4</v>
      </c>
    </row>
    <row r="4" spans="1:3" x14ac:dyDescent="0.2">
      <c r="A4" t="s">
        <v>2</v>
      </c>
      <c r="B4" s="1">
        <v>105000</v>
      </c>
      <c r="C4">
        <v>4</v>
      </c>
    </row>
    <row r="5" spans="1:3" x14ac:dyDescent="0.2">
      <c r="A5" t="s">
        <v>3</v>
      </c>
      <c r="B5" s="1">
        <v>80000</v>
      </c>
      <c r="C5">
        <v>4</v>
      </c>
    </row>
    <row r="6" spans="1:3" x14ac:dyDescent="0.2">
      <c r="A6" t="s">
        <v>4</v>
      </c>
      <c r="B6" s="1">
        <v>76416</v>
      </c>
      <c r="C6">
        <v>4</v>
      </c>
    </row>
    <row r="7" spans="1:3" x14ac:dyDescent="0.2">
      <c r="A7" t="s">
        <v>5</v>
      </c>
      <c r="B7" s="1">
        <v>100240</v>
      </c>
      <c r="C7">
        <v>4</v>
      </c>
    </row>
    <row r="8" spans="1:3" x14ac:dyDescent="0.2">
      <c r="A8" t="s">
        <v>6</v>
      </c>
      <c r="B8" s="1">
        <v>64767</v>
      </c>
      <c r="C8">
        <v>4</v>
      </c>
    </row>
    <row r="9" spans="1:3" x14ac:dyDescent="0.2">
      <c r="A9" t="s">
        <v>7</v>
      </c>
      <c r="B9" s="1">
        <v>82500</v>
      </c>
      <c r="C9">
        <v>4</v>
      </c>
    </row>
    <row r="10" spans="1:3" x14ac:dyDescent="0.2">
      <c r="A10" t="s">
        <v>8</v>
      </c>
      <c r="B10" s="1">
        <v>69328</v>
      </c>
      <c r="C10">
        <v>4</v>
      </c>
    </row>
    <row r="11" spans="1:3" x14ac:dyDescent="0.2">
      <c r="A11" t="s">
        <v>9</v>
      </c>
      <c r="B11" s="1">
        <v>68500</v>
      </c>
      <c r="C11">
        <v>4</v>
      </c>
    </row>
    <row r="12" spans="1:3" x14ac:dyDescent="0.2">
      <c r="A12" t="s">
        <v>10</v>
      </c>
      <c r="B12" s="1">
        <v>72000</v>
      </c>
      <c r="C12">
        <v>4</v>
      </c>
    </row>
    <row r="13" spans="1:3" x14ac:dyDescent="0.2">
      <c r="A13" t="s">
        <v>11</v>
      </c>
      <c r="B13" s="1">
        <v>45500</v>
      </c>
      <c r="C13">
        <v>5</v>
      </c>
    </row>
    <row r="14" spans="1:3" x14ac:dyDescent="0.2">
      <c r="A14" t="s">
        <v>12</v>
      </c>
      <c r="B14" s="1">
        <v>54500</v>
      </c>
      <c r="C14">
        <v>5</v>
      </c>
    </row>
    <row r="15" spans="1:3" x14ac:dyDescent="0.2">
      <c r="A15" t="s">
        <v>13</v>
      </c>
      <c r="B15" s="1">
        <v>49850</v>
      </c>
      <c r="C15">
        <v>3</v>
      </c>
    </row>
    <row r="16" spans="1:3" x14ac:dyDescent="0.2">
      <c r="A16" t="s">
        <v>14</v>
      </c>
      <c r="B16" s="1">
        <v>87523</v>
      </c>
      <c r="C16">
        <v>4</v>
      </c>
    </row>
    <row r="17" spans="1:3" x14ac:dyDescent="0.2">
      <c r="A17" t="s">
        <v>15</v>
      </c>
      <c r="B17" s="1">
        <v>53500</v>
      </c>
      <c r="C17">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5A4AA0-674B-CD49-A8FD-7AB1288643E6}">
  <dimension ref="A1:B81"/>
  <sheetViews>
    <sheetView zoomScale="133" workbookViewId="0">
      <selection activeCell="E11" sqref="E11"/>
    </sheetView>
  </sheetViews>
  <sheetFormatPr baseColWidth="10" defaultRowHeight="16" x14ac:dyDescent="0.2"/>
  <cols>
    <col min="1" max="1" width="22.33203125" customWidth="1"/>
    <col min="2" max="2" width="13.6640625" bestFit="1" customWidth="1"/>
  </cols>
  <sheetData>
    <row r="1" spans="1:2" x14ac:dyDescent="0.2">
      <c r="A1" t="s">
        <v>19</v>
      </c>
      <c r="B1" t="s">
        <v>17</v>
      </c>
    </row>
    <row r="2" spans="1:2" x14ac:dyDescent="0.2">
      <c r="A2" t="s">
        <v>32</v>
      </c>
      <c r="B2" s="2">
        <v>350</v>
      </c>
    </row>
    <row r="3" spans="1:2" x14ac:dyDescent="0.2">
      <c r="A3" t="s">
        <v>33</v>
      </c>
      <c r="B3" s="2">
        <v>300</v>
      </c>
    </row>
    <row r="4" spans="1:2" x14ac:dyDescent="0.2">
      <c r="A4" t="s">
        <v>34</v>
      </c>
      <c r="B4" s="2">
        <v>300</v>
      </c>
    </row>
    <row r="5" spans="1:2" x14ac:dyDescent="0.2">
      <c r="A5" t="s">
        <v>35</v>
      </c>
      <c r="B5" s="2">
        <v>100</v>
      </c>
    </row>
    <row r="6" spans="1:2" x14ac:dyDescent="0.2">
      <c r="A6" t="s">
        <v>36</v>
      </c>
      <c r="B6" s="2">
        <v>100</v>
      </c>
    </row>
    <row r="7" spans="1:2" x14ac:dyDescent="0.2">
      <c r="A7" t="s">
        <v>37</v>
      </c>
      <c r="B7" s="2">
        <v>100</v>
      </c>
    </row>
    <row r="8" spans="1:2" x14ac:dyDescent="0.2">
      <c r="A8" t="s">
        <v>38</v>
      </c>
      <c r="B8" s="2">
        <v>100</v>
      </c>
    </row>
    <row r="9" spans="1:2" x14ac:dyDescent="0.2">
      <c r="A9" t="s">
        <v>39</v>
      </c>
      <c r="B9" s="2">
        <v>100</v>
      </c>
    </row>
    <row r="10" spans="1:2" x14ac:dyDescent="0.2">
      <c r="A10" t="s">
        <v>40</v>
      </c>
      <c r="B10" s="2">
        <v>100</v>
      </c>
    </row>
    <row r="11" spans="1:2" x14ac:dyDescent="0.2">
      <c r="A11" t="s">
        <v>41</v>
      </c>
      <c r="B11" s="2">
        <v>100</v>
      </c>
    </row>
    <row r="12" spans="1:2" x14ac:dyDescent="0.2">
      <c r="A12" t="s">
        <v>42</v>
      </c>
      <c r="B12" s="2">
        <v>100</v>
      </c>
    </row>
    <row r="13" spans="1:2" x14ac:dyDescent="0.2">
      <c r="A13" t="s">
        <v>43</v>
      </c>
      <c r="B13" s="2">
        <v>100</v>
      </c>
    </row>
    <row r="14" spans="1:2" x14ac:dyDescent="0.2">
      <c r="A14" t="s">
        <v>44</v>
      </c>
      <c r="B14" s="2">
        <v>100</v>
      </c>
    </row>
    <row r="15" spans="1:2" x14ac:dyDescent="0.2">
      <c r="A15" t="s">
        <v>45</v>
      </c>
      <c r="B15" s="2">
        <v>100</v>
      </c>
    </row>
    <row r="16" spans="1:2" x14ac:dyDescent="0.2">
      <c r="A16" t="s">
        <v>46</v>
      </c>
      <c r="B16" s="2">
        <v>100</v>
      </c>
    </row>
    <row r="17" spans="1:2" x14ac:dyDescent="0.2">
      <c r="A17" t="s">
        <v>47</v>
      </c>
      <c r="B17" s="2">
        <v>100</v>
      </c>
    </row>
    <row r="18" spans="1:2" x14ac:dyDescent="0.2">
      <c r="A18" t="s">
        <v>48</v>
      </c>
      <c r="B18" s="2">
        <v>100</v>
      </c>
    </row>
    <row r="19" spans="1:2" x14ac:dyDescent="0.2">
      <c r="A19" t="s">
        <v>49</v>
      </c>
      <c r="B19" s="2">
        <v>100</v>
      </c>
    </row>
    <row r="20" spans="1:2" x14ac:dyDescent="0.2">
      <c r="A20" t="s">
        <v>50</v>
      </c>
      <c r="B20" s="2">
        <v>100</v>
      </c>
    </row>
    <row r="21" spans="1:2" x14ac:dyDescent="0.2">
      <c r="A21" t="s">
        <v>51</v>
      </c>
      <c r="B21" s="2">
        <v>100</v>
      </c>
    </row>
    <row r="22" spans="1:2" x14ac:dyDescent="0.2">
      <c r="A22" t="s">
        <v>52</v>
      </c>
      <c r="B22" s="2">
        <v>100</v>
      </c>
    </row>
    <row r="23" spans="1:2" x14ac:dyDescent="0.2">
      <c r="A23" t="s">
        <v>53</v>
      </c>
      <c r="B23" s="2">
        <v>100</v>
      </c>
    </row>
    <row r="24" spans="1:2" x14ac:dyDescent="0.2">
      <c r="A24" t="s">
        <v>54</v>
      </c>
      <c r="B24" s="2">
        <v>100</v>
      </c>
    </row>
    <row r="25" spans="1:2" x14ac:dyDescent="0.2">
      <c r="A25" t="s">
        <v>55</v>
      </c>
      <c r="B25" s="2">
        <v>100</v>
      </c>
    </row>
    <row r="26" spans="1:2" x14ac:dyDescent="0.2">
      <c r="A26" t="s">
        <v>56</v>
      </c>
      <c r="B26" s="2">
        <v>100</v>
      </c>
    </row>
    <row r="27" spans="1:2" x14ac:dyDescent="0.2">
      <c r="A27" t="s">
        <v>57</v>
      </c>
      <c r="B27" s="2">
        <v>100</v>
      </c>
    </row>
    <row r="28" spans="1:2" x14ac:dyDescent="0.2">
      <c r="A28" t="s">
        <v>58</v>
      </c>
      <c r="B28" s="2">
        <v>100</v>
      </c>
    </row>
    <row r="29" spans="1:2" x14ac:dyDescent="0.2">
      <c r="A29" t="s">
        <v>59</v>
      </c>
      <c r="B29" s="2">
        <v>100</v>
      </c>
    </row>
    <row r="30" spans="1:2" x14ac:dyDescent="0.2">
      <c r="A30" t="s">
        <v>60</v>
      </c>
      <c r="B30" s="2">
        <v>100</v>
      </c>
    </row>
    <row r="31" spans="1:2" x14ac:dyDescent="0.2">
      <c r="A31" t="s">
        <v>61</v>
      </c>
      <c r="B31" s="2">
        <v>100</v>
      </c>
    </row>
    <row r="32" spans="1:2" x14ac:dyDescent="0.2">
      <c r="A32" t="s">
        <v>62</v>
      </c>
      <c r="B32" s="2">
        <v>100</v>
      </c>
    </row>
    <row r="33" spans="1:2" x14ac:dyDescent="0.2">
      <c r="A33" t="s">
        <v>63</v>
      </c>
      <c r="B33" s="2">
        <v>100</v>
      </c>
    </row>
    <row r="34" spans="1:2" x14ac:dyDescent="0.2">
      <c r="A34" t="s">
        <v>64</v>
      </c>
      <c r="B34" s="2">
        <v>100</v>
      </c>
    </row>
    <row r="35" spans="1:2" x14ac:dyDescent="0.2">
      <c r="A35" t="s">
        <v>65</v>
      </c>
      <c r="B35" s="2">
        <v>100</v>
      </c>
    </row>
    <row r="36" spans="1:2" x14ac:dyDescent="0.2">
      <c r="A36" t="s">
        <v>66</v>
      </c>
      <c r="B36" s="2">
        <v>100</v>
      </c>
    </row>
    <row r="37" spans="1:2" x14ac:dyDescent="0.2">
      <c r="A37" t="s">
        <v>67</v>
      </c>
      <c r="B37" s="2">
        <v>100</v>
      </c>
    </row>
    <row r="38" spans="1:2" x14ac:dyDescent="0.2">
      <c r="A38" t="s">
        <v>68</v>
      </c>
      <c r="B38" s="2">
        <v>100</v>
      </c>
    </row>
    <row r="39" spans="1:2" x14ac:dyDescent="0.2">
      <c r="A39" t="s">
        <v>69</v>
      </c>
      <c r="B39" s="2">
        <v>100</v>
      </c>
    </row>
    <row r="40" spans="1:2" x14ac:dyDescent="0.2">
      <c r="A40" t="s">
        <v>70</v>
      </c>
      <c r="B40" s="2">
        <v>100</v>
      </c>
    </row>
    <row r="41" spans="1:2" x14ac:dyDescent="0.2">
      <c r="A41" t="s">
        <v>71</v>
      </c>
      <c r="B41" s="2">
        <v>100</v>
      </c>
    </row>
    <row r="42" spans="1:2" x14ac:dyDescent="0.2">
      <c r="A42" t="s">
        <v>72</v>
      </c>
      <c r="B42" s="2">
        <v>100</v>
      </c>
    </row>
    <row r="43" spans="1:2" x14ac:dyDescent="0.2">
      <c r="A43" t="s">
        <v>73</v>
      </c>
      <c r="B43" s="2">
        <v>100</v>
      </c>
    </row>
    <row r="44" spans="1:2" x14ac:dyDescent="0.2">
      <c r="A44" t="s">
        <v>74</v>
      </c>
      <c r="B44" s="2">
        <v>100</v>
      </c>
    </row>
    <row r="45" spans="1:2" x14ac:dyDescent="0.2">
      <c r="A45" t="s">
        <v>75</v>
      </c>
      <c r="B45" s="2">
        <v>100</v>
      </c>
    </row>
    <row r="46" spans="1:2" x14ac:dyDescent="0.2">
      <c r="A46" t="s">
        <v>76</v>
      </c>
      <c r="B46" s="2">
        <v>100</v>
      </c>
    </row>
    <row r="47" spans="1:2" x14ac:dyDescent="0.2">
      <c r="A47" t="s">
        <v>77</v>
      </c>
      <c r="B47" s="2">
        <v>100</v>
      </c>
    </row>
    <row r="48" spans="1:2" x14ac:dyDescent="0.2">
      <c r="A48" t="s">
        <v>78</v>
      </c>
      <c r="B48" s="2">
        <v>100</v>
      </c>
    </row>
    <row r="49" spans="1:2" x14ac:dyDescent="0.2">
      <c r="A49" t="s">
        <v>79</v>
      </c>
      <c r="B49" s="2">
        <v>100</v>
      </c>
    </row>
    <row r="50" spans="1:2" x14ac:dyDescent="0.2">
      <c r="A50" t="s">
        <v>80</v>
      </c>
      <c r="B50" s="2">
        <v>150</v>
      </c>
    </row>
    <row r="51" spans="1:2" x14ac:dyDescent="0.2">
      <c r="A51" t="s">
        <v>81</v>
      </c>
      <c r="B51" s="2">
        <v>150</v>
      </c>
    </row>
    <row r="52" spans="1:2" x14ac:dyDescent="0.2">
      <c r="A52" t="s">
        <v>82</v>
      </c>
      <c r="B52" s="2">
        <v>150</v>
      </c>
    </row>
    <row r="53" spans="1:2" x14ac:dyDescent="0.2">
      <c r="A53" t="s">
        <v>83</v>
      </c>
      <c r="B53" s="2">
        <v>150</v>
      </c>
    </row>
    <row r="54" spans="1:2" x14ac:dyDescent="0.2">
      <c r="A54" t="s">
        <v>84</v>
      </c>
      <c r="B54" s="2">
        <v>150</v>
      </c>
    </row>
    <row r="55" spans="1:2" x14ac:dyDescent="0.2">
      <c r="A55" t="s">
        <v>85</v>
      </c>
      <c r="B55" s="2">
        <v>150</v>
      </c>
    </row>
    <row r="56" spans="1:2" x14ac:dyDescent="0.2">
      <c r="A56" t="s">
        <v>86</v>
      </c>
      <c r="B56" s="2">
        <v>150</v>
      </c>
    </row>
    <row r="57" spans="1:2" x14ac:dyDescent="0.2">
      <c r="A57" t="s">
        <v>87</v>
      </c>
      <c r="B57" s="2">
        <v>150</v>
      </c>
    </row>
    <row r="58" spans="1:2" x14ac:dyDescent="0.2">
      <c r="A58" t="s">
        <v>88</v>
      </c>
      <c r="B58" s="2">
        <v>150</v>
      </c>
    </row>
    <row r="59" spans="1:2" x14ac:dyDescent="0.2">
      <c r="A59" t="s">
        <v>89</v>
      </c>
      <c r="B59" s="2">
        <v>150</v>
      </c>
    </row>
    <row r="60" spans="1:2" x14ac:dyDescent="0.2">
      <c r="A60" t="s">
        <v>90</v>
      </c>
      <c r="B60" s="2">
        <v>150</v>
      </c>
    </row>
    <row r="61" spans="1:2" x14ac:dyDescent="0.2">
      <c r="A61" t="s">
        <v>91</v>
      </c>
      <c r="B61" s="2">
        <v>150</v>
      </c>
    </row>
    <row r="62" spans="1:2" x14ac:dyDescent="0.2">
      <c r="A62" t="s">
        <v>92</v>
      </c>
      <c r="B62" s="2">
        <v>150</v>
      </c>
    </row>
    <row r="63" spans="1:2" x14ac:dyDescent="0.2">
      <c r="A63" t="s">
        <v>93</v>
      </c>
      <c r="B63" s="2">
        <v>150</v>
      </c>
    </row>
    <row r="64" spans="1:2" x14ac:dyDescent="0.2">
      <c r="A64" t="s">
        <v>94</v>
      </c>
      <c r="B64" s="2">
        <v>150</v>
      </c>
    </row>
    <row r="65" spans="1:2" x14ac:dyDescent="0.2">
      <c r="A65" t="s">
        <v>95</v>
      </c>
      <c r="B65" s="2">
        <v>150</v>
      </c>
    </row>
    <row r="66" spans="1:2" x14ac:dyDescent="0.2">
      <c r="A66" t="s">
        <v>96</v>
      </c>
      <c r="B66" s="2">
        <v>200</v>
      </c>
    </row>
    <row r="67" spans="1:2" x14ac:dyDescent="0.2">
      <c r="A67" t="s">
        <v>97</v>
      </c>
      <c r="B67" s="2">
        <v>200</v>
      </c>
    </row>
    <row r="68" spans="1:2" x14ac:dyDescent="0.2">
      <c r="A68" t="s">
        <v>98</v>
      </c>
      <c r="B68" s="2">
        <v>200</v>
      </c>
    </row>
    <row r="69" spans="1:2" x14ac:dyDescent="0.2">
      <c r="A69" t="s">
        <v>99</v>
      </c>
      <c r="B69" s="2">
        <v>200</v>
      </c>
    </row>
    <row r="70" spans="1:2" x14ac:dyDescent="0.2">
      <c r="A70" t="s">
        <v>100</v>
      </c>
      <c r="B70" s="2">
        <v>200</v>
      </c>
    </row>
    <row r="71" spans="1:2" x14ac:dyDescent="0.2">
      <c r="A71" t="s">
        <v>101</v>
      </c>
      <c r="B71" s="2">
        <v>200</v>
      </c>
    </row>
    <row r="72" spans="1:2" x14ac:dyDescent="0.2">
      <c r="A72" t="s">
        <v>102</v>
      </c>
      <c r="B72" s="2">
        <v>200</v>
      </c>
    </row>
    <row r="73" spans="1:2" x14ac:dyDescent="0.2">
      <c r="A73" t="s">
        <v>103</v>
      </c>
      <c r="B73" s="2">
        <v>200</v>
      </c>
    </row>
    <row r="74" spans="1:2" x14ac:dyDescent="0.2">
      <c r="A74" t="s">
        <v>104</v>
      </c>
      <c r="B74" s="2">
        <v>250</v>
      </c>
    </row>
    <row r="75" spans="1:2" x14ac:dyDescent="0.2">
      <c r="A75" t="s">
        <v>105</v>
      </c>
      <c r="B75" s="2">
        <v>250</v>
      </c>
    </row>
    <row r="76" spans="1:2" x14ac:dyDescent="0.2">
      <c r="A76" t="s">
        <v>106</v>
      </c>
      <c r="B76" s="2">
        <v>250</v>
      </c>
    </row>
    <row r="77" spans="1:2" x14ac:dyDescent="0.2">
      <c r="A77" t="s">
        <v>107</v>
      </c>
      <c r="B77" s="2">
        <v>250</v>
      </c>
    </row>
    <row r="78" spans="1:2" x14ac:dyDescent="0.2">
      <c r="A78" t="s">
        <v>108</v>
      </c>
      <c r="B78" s="2">
        <v>500</v>
      </c>
    </row>
    <row r="79" spans="1:2" x14ac:dyDescent="0.2">
      <c r="A79" t="s">
        <v>109</v>
      </c>
      <c r="B79" s="2">
        <v>500</v>
      </c>
    </row>
    <row r="80" spans="1:2" x14ac:dyDescent="0.2">
      <c r="A80" t="s">
        <v>110</v>
      </c>
      <c r="B80" s="2">
        <v>250</v>
      </c>
    </row>
    <row r="81" spans="1:2" x14ac:dyDescent="0.2">
      <c r="A81" t="s">
        <v>111</v>
      </c>
      <c r="B81" s="2">
        <v>700</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7BB4D-8ABA-B24D-903E-EFD3E017EDD1}">
  <dimension ref="A1:B81"/>
  <sheetViews>
    <sheetView zoomScale="125" workbookViewId="0">
      <selection activeCell="G25" sqref="G25"/>
    </sheetView>
  </sheetViews>
  <sheetFormatPr baseColWidth="10" defaultRowHeight="16" x14ac:dyDescent="0.2"/>
  <cols>
    <col min="1" max="1" width="22.33203125" customWidth="1"/>
  </cols>
  <sheetData>
    <row r="1" spans="1:2" x14ac:dyDescent="0.2">
      <c r="A1" t="s">
        <v>19</v>
      </c>
      <c r="B1" t="s">
        <v>20</v>
      </c>
    </row>
    <row r="2" spans="1:2" x14ac:dyDescent="0.2">
      <c r="A2" t="s">
        <v>32</v>
      </c>
      <c r="B2">
        <v>1</v>
      </c>
    </row>
    <row r="3" spans="1:2" x14ac:dyDescent="0.2">
      <c r="A3" t="s">
        <v>33</v>
      </c>
      <c r="B3">
        <v>1</v>
      </c>
    </row>
    <row r="4" spans="1:2" x14ac:dyDescent="0.2">
      <c r="A4" t="s">
        <v>34</v>
      </c>
      <c r="B4">
        <v>1</v>
      </c>
    </row>
    <row r="5" spans="1:2" x14ac:dyDescent="0.2">
      <c r="A5" t="s">
        <v>35</v>
      </c>
      <c r="B5">
        <v>1</v>
      </c>
    </row>
    <row r="6" spans="1:2" x14ac:dyDescent="0.2">
      <c r="A6" t="s">
        <v>36</v>
      </c>
      <c r="B6">
        <v>1</v>
      </c>
    </row>
    <row r="7" spans="1:2" x14ac:dyDescent="0.2">
      <c r="A7" t="s">
        <v>37</v>
      </c>
      <c r="B7">
        <v>1</v>
      </c>
    </row>
    <row r="8" spans="1:2" x14ac:dyDescent="0.2">
      <c r="A8" t="s">
        <v>38</v>
      </c>
      <c r="B8">
        <v>1</v>
      </c>
    </row>
    <row r="9" spans="1:2" x14ac:dyDescent="0.2">
      <c r="A9" t="s">
        <v>39</v>
      </c>
      <c r="B9">
        <v>1</v>
      </c>
    </row>
    <row r="10" spans="1:2" x14ac:dyDescent="0.2">
      <c r="A10" t="s">
        <v>40</v>
      </c>
      <c r="B10">
        <v>1</v>
      </c>
    </row>
    <row r="11" spans="1:2" x14ac:dyDescent="0.2">
      <c r="A11" t="s">
        <v>41</v>
      </c>
      <c r="B11">
        <v>1</v>
      </c>
    </row>
    <row r="12" spans="1:2" x14ac:dyDescent="0.2">
      <c r="A12" t="s">
        <v>42</v>
      </c>
      <c r="B12">
        <v>1</v>
      </c>
    </row>
    <row r="13" spans="1:2" x14ac:dyDescent="0.2">
      <c r="A13" t="s">
        <v>43</v>
      </c>
      <c r="B13">
        <v>1</v>
      </c>
    </row>
    <row r="14" spans="1:2" x14ac:dyDescent="0.2">
      <c r="A14" t="s">
        <v>44</v>
      </c>
      <c r="B14">
        <v>1</v>
      </c>
    </row>
    <row r="15" spans="1:2" x14ac:dyDescent="0.2">
      <c r="A15" t="s">
        <v>45</v>
      </c>
      <c r="B15">
        <v>1</v>
      </c>
    </row>
    <row r="16" spans="1:2" x14ac:dyDescent="0.2">
      <c r="A16" t="s">
        <v>46</v>
      </c>
      <c r="B16">
        <v>1</v>
      </c>
    </row>
    <row r="17" spans="1:2" x14ac:dyDescent="0.2">
      <c r="A17" t="s">
        <v>47</v>
      </c>
      <c r="B17">
        <v>1</v>
      </c>
    </row>
    <row r="18" spans="1:2" x14ac:dyDescent="0.2">
      <c r="A18" t="s">
        <v>48</v>
      </c>
      <c r="B18">
        <v>1</v>
      </c>
    </row>
    <row r="19" spans="1:2" x14ac:dyDescent="0.2">
      <c r="A19" t="s">
        <v>49</v>
      </c>
      <c r="B19">
        <v>1</v>
      </c>
    </row>
    <row r="20" spans="1:2" x14ac:dyDescent="0.2">
      <c r="A20" t="s">
        <v>50</v>
      </c>
      <c r="B20">
        <v>1</v>
      </c>
    </row>
    <row r="21" spans="1:2" x14ac:dyDescent="0.2">
      <c r="A21" t="s">
        <v>51</v>
      </c>
      <c r="B21">
        <v>1</v>
      </c>
    </row>
    <row r="22" spans="1:2" x14ac:dyDescent="0.2">
      <c r="A22" t="s">
        <v>52</v>
      </c>
      <c r="B22">
        <v>1</v>
      </c>
    </row>
    <row r="23" spans="1:2" x14ac:dyDescent="0.2">
      <c r="A23" t="s">
        <v>53</v>
      </c>
      <c r="B23">
        <v>1</v>
      </c>
    </row>
    <row r="24" spans="1:2" x14ac:dyDescent="0.2">
      <c r="A24" t="s">
        <v>54</v>
      </c>
      <c r="B24">
        <v>1</v>
      </c>
    </row>
    <row r="25" spans="1:2" x14ac:dyDescent="0.2">
      <c r="A25" t="s">
        <v>55</v>
      </c>
      <c r="B25">
        <v>1</v>
      </c>
    </row>
    <row r="26" spans="1:2" x14ac:dyDescent="0.2">
      <c r="A26" t="s">
        <v>56</v>
      </c>
      <c r="B26">
        <v>1</v>
      </c>
    </row>
    <row r="27" spans="1:2" x14ac:dyDescent="0.2">
      <c r="A27" t="s">
        <v>57</v>
      </c>
      <c r="B27">
        <v>1</v>
      </c>
    </row>
    <row r="28" spans="1:2" x14ac:dyDescent="0.2">
      <c r="A28" t="s">
        <v>58</v>
      </c>
      <c r="B28">
        <v>1</v>
      </c>
    </row>
    <row r="29" spans="1:2" x14ac:dyDescent="0.2">
      <c r="A29" t="s">
        <v>59</v>
      </c>
      <c r="B29">
        <v>1</v>
      </c>
    </row>
    <row r="30" spans="1:2" x14ac:dyDescent="0.2">
      <c r="A30" t="s">
        <v>60</v>
      </c>
      <c r="B30">
        <v>1</v>
      </c>
    </row>
    <row r="31" spans="1:2" x14ac:dyDescent="0.2">
      <c r="A31" t="s">
        <v>61</v>
      </c>
      <c r="B31">
        <v>1</v>
      </c>
    </row>
    <row r="32" spans="1:2" x14ac:dyDescent="0.2">
      <c r="A32" t="s">
        <v>62</v>
      </c>
      <c r="B32">
        <v>1</v>
      </c>
    </row>
    <row r="33" spans="1:2" x14ac:dyDescent="0.2">
      <c r="A33" t="s">
        <v>63</v>
      </c>
      <c r="B33">
        <v>1</v>
      </c>
    </row>
    <row r="34" spans="1:2" x14ac:dyDescent="0.2">
      <c r="A34" t="s">
        <v>64</v>
      </c>
      <c r="B34">
        <v>1</v>
      </c>
    </row>
    <row r="35" spans="1:2" x14ac:dyDescent="0.2">
      <c r="A35" t="s">
        <v>65</v>
      </c>
      <c r="B35">
        <v>1</v>
      </c>
    </row>
    <row r="36" spans="1:2" x14ac:dyDescent="0.2">
      <c r="A36" t="s">
        <v>66</v>
      </c>
      <c r="B36">
        <v>1</v>
      </c>
    </row>
    <row r="37" spans="1:2" x14ac:dyDescent="0.2">
      <c r="A37" t="s">
        <v>67</v>
      </c>
      <c r="B37">
        <v>1</v>
      </c>
    </row>
    <row r="38" spans="1:2" x14ac:dyDescent="0.2">
      <c r="A38" t="s">
        <v>68</v>
      </c>
      <c r="B38">
        <v>1</v>
      </c>
    </row>
    <row r="39" spans="1:2" x14ac:dyDescent="0.2">
      <c r="A39" t="s">
        <v>69</v>
      </c>
      <c r="B39">
        <v>1</v>
      </c>
    </row>
    <row r="40" spans="1:2" x14ac:dyDescent="0.2">
      <c r="A40" t="s">
        <v>70</v>
      </c>
      <c r="B40">
        <v>1</v>
      </c>
    </row>
    <row r="41" spans="1:2" x14ac:dyDescent="0.2">
      <c r="A41" t="s">
        <v>71</v>
      </c>
      <c r="B41">
        <v>1</v>
      </c>
    </row>
    <row r="42" spans="1:2" x14ac:dyDescent="0.2">
      <c r="A42" t="s">
        <v>72</v>
      </c>
      <c r="B42">
        <v>1</v>
      </c>
    </row>
    <row r="43" spans="1:2" x14ac:dyDescent="0.2">
      <c r="A43" t="s">
        <v>73</v>
      </c>
      <c r="B43">
        <v>1</v>
      </c>
    </row>
    <row r="44" spans="1:2" x14ac:dyDescent="0.2">
      <c r="A44" t="s">
        <v>74</v>
      </c>
      <c r="B44">
        <v>1</v>
      </c>
    </row>
    <row r="45" spans="1:2" x14ac:dyDescent="0.2">
      <c r="A45" t="s">
        <v>75</v>
      </c>
      <c r="B45">
        <v>1</v>
      </c>
    </row>
    <row r="46" spans="1:2" x14ac:dyDescent="0.2">
      <c r="A46" t="s">
        <v>76</v>
      </c>
      <c r="B46">
        <v>1</v>
      </c>
    </row>
    <row r="47" spans="1:2" x14ac:dyDescent="0.2">
      <c r="A47" t="s">
        <v>77</v>
      </c>
      <c r="B47">
        <v>1</v>
      </c>
    </row>
    <row r="48" spans="1:2" x14ac:dyDescent="0.2">
      <c r="A48" t="s">
        <v>78</v>
      </c>
      <c r="B48">
        <v>1</v>
      </c>
    </row>
    <row r="49" spans="1:2" x14ac:dyDescent="0.2">
      <c r="A49" t="s">
        <v>79</v>
      </c>
      <c r="B49">
        <v>1</v>
      </c>
    </row>
    <row r="50" spans="1:2" x14ac:dyDescent="0.2">
      <c r="A50" t="s">
        <v>80</v>
      </c>
      <c r="B50">
        <v>1</v>
      </c>
    </row>
    <row r="51" spans="1:2" x14ac:dyDescent="0.2">
      <c r="A51" t="s">
        <v>81</v>
      </c>
      <c r="B51">
        <v>1</v>
      </c>
    </row>
    <row r="52" spans="1:2" x14ac:dyDescent="0.2">
      <c r="A52" t="s">
        <v>82</v>
      </c>
      <c r="B52">
        <v>1</v>
      </c>
    </row>
    <row r="53" spans="1:2" x14ac:dyDescent="0.2">
      <c r="A53" t="s">
        <v>83</v>
      </c>
      <c r="B53">
        <v>1</v>
      </c>
    </row>
    <row r="54" spans="1:2" x14ac:dyDescent="0.2">
      <c r="A54" t="s">
        <v>84</v>
      </c>
      <c r="B54">
        <v>1</v>
      </c>
    </row>
    <row r="55" spans="1:2" x14ac:dyDescent="0.2">
      <c r="A55" t="s">
        <v>85</v>
      </c>
      <c r="B55">
        <v>1</v>
      </c>
    </row>
    <row r="56" spans="1:2" x14ac:dyDescent="0.2">
      <c r="A56" t="s">
        <v>86</v>
      </c>
      <c r="B56">
        <v>1</v>
      </c>
    </row>
    <row r="57" spans="1:2" x14ac:dyDescent="0.2">
      <c r="A57" t="s">
        <v>87</v>
      </c>
      <c r="B57">
        <v>1</v>
      </c>
    </row>
    <row r="58" spans="1:2" x14ac:dyDescent="0.2">
      <c r="A58" t="s">
        <v>88</v>
      </c>
      <c r="B58">
        <v>1</v>
      </c>
    </row>
    <row r="59" spans="1:2" x14ac:dyDescent="0.2">
      <c r="A59" t="s">
        <v>89</v>
      </c>
      <c r="B59">
        <v>1</v>
      </c>
    </row>
    <row r="60" spans="1:2" x14ac:dyDescent="0.2">
      <c r="A60" t="s">
        <v>90</v>
      </c>
      <c r="B60">
        <v>1</v>
      </c>
    </row>
    <row r="61" spans="1:2" x14ac:dyDescent="0.2">
      <c r="A61" t="s">
        <v>91</v>
      </c>
      <c r="B61">
        <v>1</v>
      </c>
    </row>
    <row r="62" spans="1:2" x14ac:dyDescent="0.2">
      <c r="A62" t="s">
        <v>92</v>
      </c>
      <c r="B62">
        <v>1</v>
      </c>
    </row>
    <row r="63" spans="1:2" x14ac:dyDescent="0.2">
      <c r="A63" t="s">
        <v>93</v>
      </c>
      <c r="B63">
        <v>1</v>
      </c>
    </row>
    <row r="64" spans="1:2" x14ac:dyDescent="0.2">
      <c r="A64" t="s">
        <v>94</v>
      </c>
      <c r="B64">
        <v>1</v>
      </c>
    </row>
    <row r="65" spans="1:2" x14ac:dyDescent="0.2">
      <c r="A65" t="s">
        <v>95</v>
      </c>
      <c r="B65">
        <v>1</v>
      </c>
    </row>
    <row r="66" spans="1:2" x14ac:dyDescent="0.2">
      <c r="A66" t="s">
        <v>96</v>
      </c>
      <c r="B66">
        <v>1</v>
      </c>
    </row>
    <row r="67" spans="1:2" x14ac:dyDescent="0.2">
      <c r="A67" t="s">
        <v>97</v>
      </c>
      <c r="B67">
        <v>1</v>
      </c>
    </row>
    <row r="68" spans="1:2" x14ac:dyDescent="0.2">
      <c r="A68" t="s">
        <v>98</v>
      </c>
      <c r="B68">
        <v>1</v>
      </c>
    </row>
    <row r="69" spans="1:2" x14ac:dyDescent="0.2">
      <c r="A69" t="s">
        <v>99</v>
      </c>
      <c r="B69">
        <v>1</v>
      </c>
    </row>
    <row r="70" spans="1:2" x14ac:dyDescent="0.2">
      <c r="A70" t="s">
        <v>100</v>
      </c>
      <c r="B70">
        <v>1</v>
      </c>
    </row>
    <row r="71" spans="1:2" x14ac:dyDescent="0.2">
      <c r="A71" t="s">
        <v>101</v>
      </c>
      <c r="B71">
        <v>1</v>
      </c>
    </row>
    <row r="72" spans="1:2" x14ac:dyDescent="0.2">
      <c r="A72" t="s">
        <v>102</v>
      </c>
      <c r="B72">
        <v>1</v>
      </c>
    </row>
    <row r="73" spans="1:2" x14ac:dyDescent="0.2">
      <c r="A73" t="s">
        <v>103</v>
      </c>
      <c r="B73">
        <v>1</v>
      </c>
    </row>
    <row r="74" spans="1:2" x14ac:dyDescent="0.2">
      <c r="A74" t="s">
        <v>104</v>
      </c>
      <c r="B74">
        <v>1</v>
      </c>
    </row>
    <row r="75" spans="1:2" x14ac:dyDescent="0.2">
      <c r="A75" t="s">
        <v>105</v>
      </c>
      <c r="B75">
        <v>1</v>
      </c>
    </row>
    <row r="76" spans="1:2" x14ac:dyDescent="0.2">
      <c r="A76" t="s">
        <v>106</v>
      </c>
      <c r="B76">
        <v>1</v>
      </c>
    </row>
    <row r="77" spans="1:2" x14ac:dyDescent="0.2">
      <c r="A77" t="s">
        <v>107</v>
      </c>
      <c r="B77">
        <v>1</v>
      </c>
    </row>
    <row r="78" spans="1:2" x14ac:dyDescent="0.2">
      <c r="A78" t="s">
        <v>108</v>
      </c>
      <c r="B78">
        <v>1</v>
      </c>
    </row>
    <row r="79" spans="1:2" x14ac:dyDescent="0.2">
      <c r="A79" t="s">
        <v>109</v>
      </c>
      <c r="B79">
        <v>1</v>
      </c>
    </row>
    <row r="80" spans="1:2" x14ac:dyDescent="0.2">
      <c r="A80" t="s">
        <v>110</v>
      </c>
      <c r="B80">
        <v>1</v>
      </c>
    </row>
    <row r="81" spans="1:2" x14ac:dyDescent="0.2">
      <c r="A81" t="s">
        <v>111</v>
      </c>
      <c r="B81">
        <v>1</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D2AA4-65E9-AE43-9902-827D6ADF102D}">
  <dimension ref="B2:Q30"/>
  <sheetViews>
    <sheetView tabSelected="1" topLeftCell="A3" workbookViewId="0">
      <selection activeCell="M33" sqref="M33"/>
    </sheetView>
  </sheetViews>
  <sheetFormatPr baseColWidth="10" defaultRowHeight="16" x14ac:dyDescent="0.2"/>
  <cols>
    <col min="2" max="2" width="22.1640625" bestFit="1" customWidth="1"/>
    <col min="3" max="3" width="13.1640625" customWidth="1"/>
    <col min="4" max="4" width="11.83203125" customWidth="1"/>
    <col min="5" max="6" width="11.5" bestFit="1" customWidth="1"/>
    <col min="7" max="10" width="13.33203125" bestFit="1" customWidth="1"/>
    <col min="15" max="15" width="19.6640625" customWidth="1"/>
    <col min="16" max="16" width="10.83203125" customWidth="1"/>
    <col min="17" max="17" width="14.6640625" bestFit="1" customWidth="1"/>
    <col min="18" max="18" width="13.6640625" bestFit="1" customWidth="1"/>
    <col min="19" max="19" width="14.6640625" bestFit="1" customWidth="1"/>
  </cols>
  <sheetData>
    <row r="2" spans="2:17" ht="17" thickBot="1" x14ac:dyDescent="0.25"/>
    <row r="3" spans="2:17" x14ac:dyDescent="0.2">
      <c r="B3" s="26"/>
      <c r="C3" s="27" t="s">
        <v>114</v>
      </c>
      <c r="D3" s="19">
        <v>350</v>
      </c>
      <c r="E3" s="20">
        <v>300</v>
      </c>
      <c r="F3" s="20">
        <v>300</v>
      </c>
      <c r="G3" s="21">
        <v>100</v>
      </c>
      <c r="H3" s="22">
        <v>100</v>
      </c>
      <c r="I3" s="22">
        <v>100</v>
      </c>
      <c r="J3" s="23">
        <v>100</v>
      </c>
    </row>
    <row r="4" spans="2:17" x14ac:dyDescent="0.2">
      <c r="B4" s="3" t="s">
        <v>27</v>
      </c>
      <c r="C4" t="s">
        <v>113</v>
      </c>
      <c r="D4" s="16" t="s">
        <v>32</v>
      </c>
      <c r="E4" t="s">
        <v>33</v>
      </c>
      <c r="F4" t="s">
        <v>34</v>
      </c>
      <c r="G4" t="s">
        <v>35</v>
      </c>
      <c r="H4" t="s">
        <v>36</v>
      </c>
      <c r="I4" t="s">
        <v>37</v>
      </c>
      <c r="J4" s="24" t="s">
        <v>38</v>
      </c>
      <c r="K4" t="s">
        <v>23</v>
      </c>
      <c r="O4" t="s">
        <v>21</v>
      </c>
    </row>
    <row r="5" spans="2:17" x14ac:dyDescent="0.2">
      <c r="B5" s="8" t="s">
        <v>0</v>
      </c>
      <c r="C5" s="1">
        <v>83000</v>
      </c>
      <c r="D5" s="17">
        <v>0</v>
      </c>
      <c r="E5" s="25">
        <v>0</v>
      </c>
      <c r="F5" s="25">
        <v>0</v>
      </c>
      <c r="G5" s="17">
        <v>0</v>
      </c>
      <c r="H5" s="25">
        <v>0</v>
      </c>
      <c r="I5" s="25">
        <v>0</v>
      </c>
      <c r="J5" s="4">
        <v>1</v>
      </c>
      <c r="K5" s="12">
        <f>SUM(D5:J5)</f>
        <v>1</v>
      </c>
      <c r="L5" s="12" t="s">
        <v>18</v>
      </c>
      <c r="M5" s="12">
        <v>1</v>
      </c>
      <c r="O5" s="2">
        <f t="shared" ref="O5:O20" si="0">C5*SUMPRODUCT(D5:J5,$D$3:$J$3)</f>
        <v>8300000</v>
      </c>
      <c r="P5" t="s">
        <v>22</v>
      </c>
      <c r="Q5" s="15">
        <f>SUM(O5:O20)</f>
        <v>113930900</v>
      </c>
    </row>
    <row r="6" spans="2:17" x14ac:dyDescent="0.2">
      <c r="B6" s="8" t="s">
        <v>1</v>
      </c>
      <c r="C6" s="1">
        <v>65878</v>
      </c>
      <c r="D6" s="17">
        <v>0</v>
      </c>
      <c r="E6" s="25">
        <v>0</v>
      </c>
      <c r="F6" s="25">
        <v>0</v>
      </c>
      <c r="G6" s="17">
        <v>0</v>
      </c>
      <c r="H6" s="25">
        <v>0</v>
      </c>
      <c r="I6" s="25">
        <v>0</v>
      </c>
      <c r="J6" s="4">
        <v>0</v>
      </c>
      <c r="K6" s="12">
        <f t="shared" ref="K6:K14" si="1">SUM(D6:J6)</f>
        <v>0</v>
      </c>
      <c r="L6" s="12" t="s">
        <v>18</v>
      </c>
      <c r="M6" s="12">
        <v>1</v>
      </c>
      <c r="O6" s="2">
        <f t="shared" si="0"/>
        <v>0</v>
      </c>
    </row>
    <row r="7" spans="2:17" x14ac:dyDescent="0.2">
      <c r="B7" s="8" t="s">
        <v>2</v>
      </c>
      <c r="C7" s="1">
        <v>105000</v>
      </c>
      <c r="D7" s="17">
        <v>1</v>
      </c>
      <c r="E7" s="25">
        <v>0</v>
      </c>
      <c r="F7" s="25">
        <v>0</v>
      </c>
      <c r="G7" s="17">
        <v>0</v>
      </c>
      <c r="H7" s="25">
        <v>0</v>
      </c>
      <c r="I7" s="25">
        <v>0</v>
      </c>
      <c r="J7" s="4">
        <v>0</v>
      </c>
      <c r="K7" s="12">
        <f t="shared" si="1"/>
        <v>1</v>
      </c>
      <c r="L7" s="12" t="s">
        <v>18</v>
      </c>
      <c r="M7" s="12">
        <v>1</v>
      </c>
      <c r="O7" s="2">
        <f t="shared" si="0"/>
        <v>36750000</v>
      </c>
    </row>
    <row r="8" spans="2:17" x14ac:dyDescent="0.2">
      <c r="B8" s="8" t="s">
        <v>3</v>
      </c>
      <c r="C8" s="1">
        <v>80000</v>
      </c>
      <c r="D8" s="17">
        <v>0</v>
      </c>
      <c r="E8" s="25">
        <v>0</v>
      </c>
      <c r="F8" s="25">
        <v>0</v>
      </c>
      <c r="G8" s="17">
        <v>0</v>
      </c>
      <c r="H8" s="25">
        <v>0</v>
      </c>
      <c r="I8" s="25">
        <v>1</v>
      </c>
      <c r="J8" s="4">
        <v>0</v>
      </c>
      <c r="K8" s="12">
        <f t="shared" si="1"/>
        <v>1</v>
      </c>
      <c r="L8" s="12" t="s">
        <v>18</v>
      </c>
      <c r="M8" s="12">
        <v>1</v>
      </c>
      <c r="O8" s="2">
        <f t="shared" si="0"/>
        <v>8000000</v>
      </c>
    </row>
    <row r="9" spans="2:17" x14ac:dyDescent="0.2">
      <c r="B9" s="8" t="s">
        <v>4</v>
      </c>
      <c r="C9" s="1">
        <v>76416</v>
      </c>
      <c r="D9" s="17">
        <v>0</v>
      </c>
      <c r="E9" s="25">
        <v>0</v>
      </c>
      <c r="F9" s="25">
        <v>0</v>
      </c>
      <c r="G9" s="17">
        <v>0</v>
      </c>
      <c r="H9" s="25">
        <v>0</v>
      </c>
      <c r="I9" s="25">
        <v>0</v>
      </c>
      <c r="J9" s="4">
        <v>0</v>
      </c>
      <c r="K9" s="12">
        <f t="shared" si="1"/>
        <v>0</v>
      </c>
      <c r="L9" s="12" t="s">
        <v>18</v>
      </c>
      <c r="M9" s="12">
        <v>1</v>
      </c>
      <c r="O9" s="2">
        <f t="shared" si="0"/>
        <v>0</v>
      </c>
    </row>
    <row r="10" spans="2:17" x14ac:dyDescent="0.2">
      <c r="B10" s="8" t="s">
        <v>5</v>
      </c>
      <c r="C10" s="1">
        <v>100240</v>
      </c>
      <c r="D10" s="17">
        <v>0</v>
      </c>
      <c r="E10" s="25">
        <v>0</v>
      </c>
      <c r="F10" s="25">
        <v>0</v>
      </c>
      <c r="G10" s="17">
        <v>0</v>
      </c>
      <c r="H10" s="25">
        <v>1</v>
      </c>
      <c r="I10" s="25">
        <v>0</v>
      </c>
      <c r="J10" s="4">
        <v>0</v>
      </c>
      <c r="K10" s="12">
        <f t="shared" si="1"/>
        <v>1</v>
      </c>
      <c r="L10" s="12" t="s">
        <v>18</v>
      </c>
      <c r="M10" s="12">
        <v>1</v>
      </c>
      <c r="O10" s="2">
        <f t="shared" si="0"/>
        <v>10024000</v>
      </c>
    </row>
    <row r="11" spans="2:17" x14ac:dyDescent="0.2">
      <c r="B11" s="8" t="s">
        <v>6</v>
      </c>
      <c r="C11" s="1">
        <v>64767</v>
      </c>
      <c r="D11" s="17">
        <v>0</v>
      </c>
      <c r="E11" s="25">
        <v>0</v>
      </c>
      <c r="F11" s="25">
        <v>0</v>
      </c>
      <c r="G11" s="17">
        <v>0</v>
      </c>
      <c r="H11" s="25">
        <v>0</v>
      </c>
      <c r="I11" s="25">
        <v>0</v>
      </c>
      <c r="J11" s="4">
        <v>0</v>
      </c>
      <c r="K11" s="12">
        <f t="shared" si="1"/>
        <v>0</v>
      </c>
      <c r="L11" s="12" t="s">
        <v>18</v>
      </c>
      <c r="M11" s="12">
        <v>1</v>
      </c>
      <c r="O11" s="2">
        <f t="shared" si="0"/>
        <v>0</v>
      </c>
    </row>
    <row r="12" spans="2:17" x14ac:dyDescent="0.2">
      <c r="B12" s="8" t="s">
        <v>7</v>
      </c>
      <c r="C12" s="1">
        <v>82500</v>
      </c>
      <c r="D12" s="17">
        <v>0</v>
      </c>
      <c r="E12" s="25">
        <v>0</v>
      </c>
      <c r="F12" s="25">
        <v>0</v>
      </c>
      <c r="G12" s="17">
        <v>1</v>
      </c>
      <c r="H12" s="25">
        <v>0</v>
      </c>
      <c r="I12" s="25">
        <v>0</v>
      </c>
      <c r="J12" s="4">
        <v>0</v>
      </c>
      <c r="K12" s="12">
        <f t="shared" si="1"/>
        <v>1</v>
      </c>
      <c r="L12" s="12" t="s">
        <v>18</v>
      </c>
      <c r="M12" s="12">
        <v>1</v>
      </c>
      <c r="O12" s="2">
        <f t="shared" si="0"/>
        <v>8250000</v>
      </c>
    </row>
    <row r="13" spans="2:17" x14ac:dyDescent="0.2">
      <c r="B13" s="8" t="s">
        <v>8</v>
      </c>
      <c r="C13" s="1">
        <v>69328</v>
      </c>
      <c r="D13" s="17">
        <v>0</v>
      </c>
      <c r="E13" s="25">
        <v>0</v>
      </c>
      <c r="F13" s="25">
        <v>0</v>
      </c>
      <c r="G13" s="17">
        <v>0</v>
      </c>
      <c r="H13" s="25">
        <v>0</v>
      </c>
      <c r="I13" s="25">
        <v>0</v>
      </c>
      <c r="J13" s="4">
        <v>0</v>
      </c>
      <c r="K13" s="12">
        <f t="shared" si="1"/>
        <v>0</v>
      </c>
      <c r="L13" s="12" t="s">
        <v>18</v>
      </c>
      <c r="M13" s="12">
        <v>1</v>
      </c>
      <c r="O13" s="2">
        <f t="shared" si="0"/>
        <v>0</v>
      </c>
    </row>
    <row r="14" spans="2:17" x14ac:dyDescent="0.2">
      <c r="B14" s="8" t="s">
        <v>9</v>
      </c>
      <c r="C14" s="1">
        <v>68500</v>
      </c>
      <c r="D14" s="17">
        <v>0</v>
      </c>
      <c r="E14" s="25">
        <v>0</v>
      </c>
      <c r="F14" s="25">
        <v>0</v>
      </c>
      <c r="G14" s="17">
        <v>0</v>
      </c>
      <c r="H14" s="25">
        <v>0</v>
      </c>
      <c r="I14" s="25">
        <v>0</v>
      </c>
      <c r="J14" s="4">
        <v>0</v>
      </c>
      <c r="K14" s="12">
        <f t="shared" si="1"/>
        <v>0</v>
      </c>
      <c r="L14" s="12" t="s">
        <v>18</v>
      </c>
      <c r="M14" s="12">
        <v>1</v>
      </c>
      <c r="O14" s="2">
        <f t="shared" si="0"/>
        <v>0</v>
      </c>
    </row>
    <row r="15" spans="2:17" x14ac:dyDescent="0.2">
      <c r="B15" s="8" t="s">
        <v>10</v>
      </c>
      <c r="C15" s="1">
        <v>72000</v>
      </c>
      <c r="D15" s="17">
        <v>0</v>
      </c>
      <c r="E15" s="25">
        <v>0</v>
      </c>
      <c r="F15" s="25">
        <v>0</v>
      </c>
      <c r="G15" s="17">
        <v>0</v>
      </c>
      <c r="H15" s="25">
        <v>0</v>
      </c>
      <c r="I15" s="25">
        <v>0</v>
      </c>
      <c r="J15" s="4">
        <v>0</v>
      </c>
      <c r="K15" s="12">
        <f>SUM(D15:J15)</f>
        <v>0</v>
      </c>
      <c r="L15" s="12" t="s">
        <v>18</v>
      </c>
      <c r="M15" s="12">
        <v>1</v>
      </c>
      <c r="O15" s="2">
        <f t="shared" si="0"/>
        <v>0</v>
      </c>
    </row>
    <row r="16" spans="2:17" x14ac:dyDescent="0.2">
      <c r="B16" s="10" t="s">
        <v>11</v>
      </c>
      <c r="C16" s="1">
        <v>45500</v>
      </c>
      <c r="D16" s="17">
        <v>0</v>
      </c>
      <c r="E16" s="25">
        <v>0</v>
      </c>
      <c r="F16" s="25">
        <v>0</v>
      </c>
      <c r="G16" s="17">
        <v>0</v>
      </c>
      <c r="H16" s="25">
        <v>0</v>
      </c>
      <c r="I16" s="25">
        <v>0</v>
      </c>
      <c r="J16" s="4">
        <v>0</v>
      </c>
      <c r="K16" s="13">
        <f>SUM(D16:J16)</f>
        <v>0</v>
      </c>
      <c r="L16" s="13" t="s">
        <v>18</v>
      </c>
      <c r="M16" s="13">
        <v>1</v>
      </c>
      <c r="O16" s="2">
        <f t="shared" si="0"/>
        <v>0</v>
      </c>
    </row>
    <row r="17" spans="2:15" x14ac:dyDescent="0.2">
      <c r="B17" s="10" t="s">
        <v>12</v>
      </c>
      <c r="C17" s="1">
        <v>54500</v>
      </c>
      <c r="D17" s="17">
        <v>0</v>
      </c>
      <c r="E17" s="25">
        <v>0</v>
      </c>
      <c r="F17" s="25">
        <v>1</v>
      </c>
      <c r="G17" s="17">
        <v>0</v>
      </c>
      <c r="H17" s="25">
        <v>0</v>
      </c>
      <c r="I17" s="25">
        <v>0</v>
      </c>
      <c r="J17" s="4">
        <v>0</v>
      </c>
      <c r="K17" s="13">
        <f>SUM(D17:J17)</f>
        <v>1</v>
      </c>
      <c r="L17" s="13" t="s">
        <v>18</v>
      </c>
      <c r="M17" s="13">
        <v>1</v>
      </c>
      <c r="O17" s="2">
        <f t="shared" si="0"/>
        <v>16350000</v>
      </c>
    </row>
    <row r="18" spans="2:15" x14ac:dyDescent="0.2">
      <c r="B18" s="9" t="s">
        <v>13</v>
      </c>
      <c r="C18" s="1">
        <v>49850</v>
      </c>
      <c r="D18" s="17">
        <v>0</v>
      </c>
      <c r="E18" s="25">
        <v>0</v>
      </c>
      <c r="F18" s="25">
        <v>0</v>
      </c>
      <c r="G18" s="17">
        <v>0</v>
      </c>
      <c r="H18" s="25">
        <v>0</v>
      </c>
      <c r="I18" s="25">
        <v>0</v>
      </c>
      <c r="J18" s="4">
        <v>0</v>
      </c>
      <c r="K18" s="14">
        <f>SUM(D18:J18)</f>
        <v>0</v>
      </c>
      <c r="L18" s="14" t="s">
        <v>18</v>
      </c>
      <c r="M18" s="14">
        <v>1</v>
      </c>
      <c r="O18" s="2">
        <f t="shared" si="0"/>
        <v>0</v>
      </c>
    </row>
    <row r="19" spans="2:15" x14ac:dyDescent="0.2">
      <c r="B19" s="9" t="s">
        <v>14</v>
      </c>
      <c r="C19" s="1">
        <v>87523</v>
      </c>
      <c r="D19" s="17">
        <v>0</v>
      </c>
      <c r="E19" s="25">
        <v>1</v>
      </c>
      <c r="F19" s="25">
        <v>0</v>
      </c>
      <c r="G19" s="17">
        <v>0</v>
      </c>
      <c r="H19" s="25">
        <v>0</v>
      </c>
      <c r="I19" s="25">
        <v>0</v>
      </c>
      <c r="J19" s="4">
        <v>0</v>
      </c>
      <c r="K19" s="14">
        <f t="shared" ref="K19" si="2">SUM(D19:J19)</f>
        <v>1</v>
      </c>
      <c r="L19" s="14" t="s">
        <v>18</v>
      </c>
      <c r="M19" s="14">
        <v>1</v>
      </c>
      <c r="O19" s="2">
        <f t="shared" si="0"/>
        <v>26256900</v>
      </c>
    </row>
    <row r="20" spans="2:15" ht="17" thickBot="1" x14ac:dyDescent="0.25">
      <c r="B20" s="11" t="s">
        <v>15</v>
      </c>
      <c r="C20" s="5">
        <v>53500</v>
      </c>
      <c r="D20" s="18">
        <v>0</v>
      </c>
      <c r="E20" s="6">
        <v>0</v>
      </c>
      <c r="F20" s="6">
        <v>0</v>
      </c>
      <c r="G20" s="18">
        <v>0</v>
      </c>
      <c r="H20" s="6">
        <v>0</v>
      </c>
      <c r="I20" s="6">
        <v>0</v>
      </c>
      <c r="J20" s="7">
        <v>0</v>
      </c>
      <c r="K20" s="14">
        <f>SUM(D20:J20)</f>
        <v>0</v>
      </c>
      <c r="L20" s="14" t="s">
        <v>18</v>
      </c>
      <c r="M20" s="14">
        <v>1</v>
      </c>
      <c r="O20" s="2">
        <f t="shared" si="0"/>
        <v>0</v>
      </c>
    </row>
    <row r="22" spans="2:15" x14ac:dyDescent="0.2">
      <c r="D22" t="s">
        <v>24</v>
      </c>
    </row>
    <row r="23" spans="2:15" x14ac:dyDescent="0.2">
      <c r="D23">
        <f t="shared" ref="D23:J23" si="3">SUM(D5:D20)</f>
        <v>1</v>
      </c>
      <c r="E23">
        <f t="shared" si="3"/>
        <v>1</v>
      </c>
      <c r="F23">
        <f t="shared" si="3"/>
        <v>1</v>
      </c>
      <c r="G23">
        <f t="shared" si="3"/>
        <v>1</v>
      </c>
      <c r="H23">
        <f t="shared" si="3"/>
        <v>1</v>
      </c>
      <c r="I23">
        <f t="shared" si="3"/>
        <v>1</v>
      </c>
      <c r="J23">
        <f t="shared" si="3"/>
        <v>1</v>
      </c>
    </row>
    <row r="24" spans="2:15" x14ac:dyDescent="0.2">
      <c r="D24" t="s">
        <v>16</v>
      </c>
      <c r="E24" t="s">
        <v>16</v>
      </c>
      <c r="F24" t="s">
        <v>16</v>
      </c>
      <c r="G24" t="s">
        <v>16</v>
      </c>
      <c r="H24" t="s">
        <v>16</v>
      </c>
      <c r="I24" t="s">
        <v>16</v>
      </c>
      <c r="J24" t="s">
        <v>16</v>
      </c>
    </row>
    <row r="25" spans="2:15" x14ac:dyDescent="0.2">
      <c r="D25">
        <v>1</v>
      </c>
      <c r="E25">
        <v>1</v>
      </c>
      <c r="F25">
        <v>1</v>
      </c>
      <c r="G25">
        <v>1</v>
      </c>
      <c r="H25">
        <v>1</v>
      </c>
      <c r="I25">
        <v>1</v>
      </c>
      <c r="J25">
        <v>1</v>
      </c>
    </row>
    <row r="27" spans="2:15" x14ac:dyDescent="0.2">
      <c r="C27" t="s">
        <v>25</v>
      </c>
    </row>
    <row r="28" spans="2:15" x14ac:dyDescent="0.2">
      <c r="B28" t="s">
        <v>30</v>
      </c>
      <c r="C28">
        <f>SUM(D5:F15)</f>
        <v>1</v>
      </c>
      <c r="D28" t="s">
        <v>16</v>
      </c>
      <c r="E28">
        <v>1</v>
      </c>
    </row>
    <row r="29" spans="2:15" x14ac:dyDescent="0.2">
      <c r="B29" t="s">
        <v>29</v>
      </c>
      <c r="C29">
        <f>SUM(D16:F17)</f>
        <v>1</v>
      </c>
      <c r="D29" t="s">
        <v>16</v>
      </c>
      <c r="E29">
        <v>1</v>
      </c>
    </row>
    <row r="30" spans="2:15" x14ac:dyDescent="0.2">
      <c r="B30" t="s">
        <v>28</v>
      </c>
      <c r="C30">
        <f>SUM(D18:F20)</f>
        <v>1</v>
      </c>
      <c r="D30" t="s">
        <v>16</v>
      </c>
      <c r="E30">
        <v>1</v>
      </c>
    </row>
  </sheetData>
  <conditionalFormatting sqref="D5:J20">
    <cfRule type="dataBar" priority="1">
      <dataBar>
        <cfvo type="min"/>
        <cfvo type="max"/>
        <color rgb="FF638EC6"/>
      </dataBar>
      <extLst>
        <ext xmlns:x14="http://schemas.microsoft.com/office/spreadsheetml/2009/9/main" uri="{B025F937-C7B1-47D3-B67F-A62EFF666E3E}">
          <x14:id>{E9D0FA94-E73F-EF49-A966-794322C13FF2}</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E9D0FA94-E73F-EF49-A966-794322C13FF2}">
            <x14:dataBar minLength="0" maxLength="100" border="1" negativeBarBorderColorSameAsPositive="0">
              <x14:cfvo type="autoMin"/>
              <x14:cfvo type="autoMax"/>
              <x14:borderColor rgb="FF638EC6"/>
              <x14:negativeFillColor rgb="FFFF0000"/>
              <x14:negativeBorderColor rgb="FFFF0000"/>
              <x14:axisColor rgb="FF000000"/>
            </x14:dataBar>
          </x14:cfRule>
          <xm:sqref>D5:J20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Stadium Capacity</vt:lpstr>
      <vt:lpstr>Single Game Price</vt:lpstr>
      <vt:lpstr>Game Demand</vt:lpstr>
      <vt:lpstr>Opt_First two-day schedule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2022-12-08T01:42:58Z</dcterms:created>
  <dcterms:modified xsi:type="dcterms:W3CDTF">2022-12-15T19:50:40Z</dcterms:modified>
</cp:coreProperties>
</file>