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Stats" sheetId="1" r:id="rId3"/>
    <sheet state="visible" name="old" sheetId="2" r:id="rId4"/>
    <sheet state="visible" name="Types" sheetId="3" r:id="rId5"/>
  </sheets>
  <definedNames/>
  <calcPr/>
</workbook>
</file>

<file path=xl/sharedStrings.xml><?xml version="1.0" encoding="utf-8"?>
<sst xmlns="http://schemas.openxmlformats.org/spreadsheetml/2006/main" count="540" uniqueCount="205">
  <si>
    <t>Stat curve</t>
  </si>
  <si>
    <t>Level</t>
  </si>
  <si>
    <t>Seed</t>
  </si>
  <si>
    <t>Receiving</t>
  </si>
  <si>
    <t>wind</t>
  </si>
  <si>
    <t>earth</t>
  </si>
  <si>
    <t>fire</t>
  </si>
  <si>
    <t>lightning</t>
  </si>
  <si>
    <t>plant</t>
  </si>
  <si>
    <t>elder</t>
  </si>
  <si>
    <t>Overall scores</t>
  </si>
  <si>
    <t>Ideas</t>
  </si>
  <si>
    <t>Attacking</t>
  </si>
  <si>
    <t>spirit</t>
  </si>
  <si>
    <t>Flickerfly - A small, glowing insect that can be caught in jars.</t>
  </si>
  <si>
    <t>water</t>
  </si>
  <si>
    <t>Scurryrat - A quick and nimble rodent that can evade capture.</t>
  </si>
  <si>
    <t>Dartweasel - A sleek and elusive weasel-like creature that darts around with amazing agility.</t>
  </si>
  <si>
    <t>Buzzbug - A buzzing insect with colorful wings that is hard to catch.</t>
  </si>
  <si>
    <t>Hopmouse - A small rodent with strong hind legs that can jump great distances.</t>
  </si>
  <si>
    <t>Skittercrab - A small crustacean with quick, skittering movements that can be difficult to catch.</t>
  </si>
  <si>
    <t>Blinkbat - A fast-flying bat-like creature that can quickly evade capture.</t>
  </si>
  <si>
    <t>Sprintstoat - A swift and agile weasel-like creature that can outrun most predators.</t>
  </si>
  <si>
    <t>min</t>
  </si>
  <si>
    <t>max</t>
  </si>
  <si>
    <t>Flitsquirrel - A small, bushy-tailed rodent that darts around trees and is hard to catch.</t>
  </si>
  <si>
    <t>Scramblebug - A small insect with multiple legs that scurries around quickly.</t>
  </si>
  <si>
    <t>Leapfrog - A small frog-like creature that can jump great distances.</t>
  </si>
  <si>
    <t>0-22</t>
  </si>
  <si>
    <t>23-45</t>
  </si>
  <si>
    <t>46-68</t>
  </si>
  <si>
    <t>69-90</t>
  </si>
  <si>
    <t>Dartdart - A quick and nimble insect that darts around with amazing speed.</t>
  </si>
  <si>
    <t>sum stats</t>
  </si>
  <si>
    <t>Name</t>
  </si>
  <si>
    <t>id</t>
  </si>
  <si>
    <t>type1</t>
  </si>
  <si>
    <t>type2</t>
  </si>
  <si>
    <t>evelevel</t>
  </si>
  <si>
    <t>atk</t>
  </si>
  <si>
    <t>def</t>
  </si>
  <si>
    <t>spcatk</t>
  </si>
  <si>
    <t>spcdef</t>
  </si>
  <si>
    <t>hp</t>
  </si>
  <si>
    <t>spd</t>
  </si>
  <si>
    <t>move1</t>
  </si>
  <si>
    <t>move2</t>
  </si>
  <si>
    <t>move3</t>
  </si>
  <si>
    <t>move4</t>
  </si>
  <si>
    <t>Swishfish - A small, colorful fish that can swim quickly and evade capture.</t>
  </si>
  <si>
    <t>SquibbleSnail</t>
  </si>
  <si>
    <t>none</t>
  </si>
  <si>
    <t>phys</t>
  </si>
  <si>
    <t>Zoombat - A fast-flying bat-like creature that can quickly escape danger.</t>
  </si>
  <si>
    <t>SquableSnail</t>
  </si>
  <si>
    <t>Skippercat - A small cat-like creature that can skip and jump with surprising agility.</t>
  </si>
  <si>
    <t>ScrambleSnail</t>
  </si>
  <si>
    <t>Skimskate - A small, flat fish with fins that allow it to glide quickly across water.</t>
  </si>
  <si>
    <t>SkitterCrab</t>
  </si>
  <si>
    <t>physphys</t>
  </si>
  <si>
    <t>Wriggleworm - A small, wriggling worm that can be difficult to catch.</t>
  </si>
  <si>
    <t>ScatterCrab</t>
  </si>
  <si>
    <t>Scuttlebug - A small insect with multiple legs that scuttles around quickly.</t>
  </si>
  <si>
    <t>ShatterCrab</t>
  </si>
  <si>
    <t>spc</t>
  </si>
  <si>
    <t>Hurdlehedge - A small hedgehog-like creature that can hurdle over obstacles with ease.</t>
  </si>
  <si>
    <t>squid</t>
  </si>
  <si>
    <t>Whirlwhisker - A small, furry creature with a long, whirling tail that can be hard to catch.</t>
  </si>
  <si>
    <t>bigsquid</t>
  </si>
  <si>
    <t>Scrambleclam - A small, clam-like creature with a quick and scrambling movement.</t>
  </si>
  <si>
    <t>BiggestSquid</t>
  </si>
  <si>
    <t>Flitfirefly - A small, glowing insect that flits around with incredible speed.</t>
  </si>
  <si>
    <t>bell</t>
  </si>
  <si>
    <t>Sprynewt - A small, amphibious creature with a sprightly and energetic movement.</t>
  </si>
  <si>
    <t>spark</t>
  </si>
  <si>
    <t>cuircuit</t>
  </si>
  <si>
    <t>hedge</t>
  </si>
  <si>
    <t>phs</t>
  </si>
  <si>
    <t>cloud</t>
  </si>
  <si>
    <t>rock</t>
  </si>
  <si>
    <t>wiggleworm</t>
  </si>
  <si>
    <t>waggleworm</t>
  </si>
  <si>
    <t>skimskate</t>
  </si>
  <si>
    <t>skimray</t>
  </si>
  <si>
    <t>splt</t>
  </si>
  <si>
    <t>billow</t>
  </si>
  <si>
    <t>howl</t>
  </si>
  <si>
    <t>item</t>
  </si>
  <si>
    <t>item2</t>
  </si>
  <si>
    <t>zip</t>
  </si>
  <si>
    <t>zap</t>
  </si>
  <si>
    <t>SPC</t>
  </si>
  <si>
    <t>suculent</t>
  </si>
  <si>
    <t>cactus</t>
  </si>
  <si>
    <t>flickerfly</t>
  </si>
  <si>
    <t>flitfly</t>
  </si>
  <si>
    <t>dragon?</t>
  </si>
  <si>
    <t>skull</t>
  </si>
  <si>
    <t>ardu</t>
  </si>
  <si>
    <t>0-15</t>
  </si>
  <si>
    <t>name</t>
  </si>
  <si>
    <t>type</t>
  </si>
  <si>
    <t>power</t>
  </si>
  <si>
    <t>physical</t>
  </si>
  <si>
    <t>smite</t>
  </si>
  <si>
    <t>thought</t>
  </si>
  <si>
    <t>wisper</t>
  </si>
  <si>
    <t>blast</t>
  </si>
  <si>
    <t>splash</t>
  </si>
  <si>
    <t>squirt</t>
  </si>
  <si>
    <t>soak</t>
  </si>
  <si>
    <t>current</t>
  </si>
  <si>
    <t>breeze</t>
  </si>
  <si>
    <t>bellow</t>
  </si>
  <si>
    <t>torrent</t>
  </si>
  <si>
    <t>blow</t>
  </si>
  <si>
    <t>dirtbeam</t>
  </si>
  <si>
    <t>slipfall</t>
  </si>
  <si>
    <t>dirtfall</t>
  </si>
  <si>
    <t>shatter</t>
  </si>
  <si>
    <t>burn</t>
  </si>
  <si>
    <t>melt</t>
  </si>
  <si>
    <t>torch</t>
  </si>
  <si>
    <t>stoke</t>
  </si>
  <si>
    <t>bolt</t>
  </si>
  <si>
    <t>plasma</t>
  </si>
  <si>
    <t>coil</t>
  </si>
  <si>
    <t>pollen</t>
  </si>
  <si>
    <t>pollenbeam</t>
  </si>
  <si>
    <t>seedfall</t>
  </si>
  <si>
    <t>root</t>
  </si>
  <si>
    <t>beam</t>
  </si>
  <si>
    <t>elderBeam</t>
  </si>
  <si>
    <t>slam</t>
  </si>
  <si>
    <t>elderSlam</t>
  </si>
  <si>
    <t xml:space="preserve"> </t>
  </si>
  <si>
    <t>Encounter Tables</t>
  </si>
  <si>
    <t>AreaId</t>
  </si>
  <si>
    <t>c1</t>
  </si>
  <si>
    <t>c2</t>
  </si>
  <si>
    <t>c3</t>
  </si>
  <si>
    <t>c4</t>
  </si>
  <si>
    <t>r1</t>
  </si>
  <si>
    <t>r2</t>
  </si>
  <si>
    <t>r3</t>
  </si>
  <si>
    <t>r4</t>
  </si>
  <si>
    <t>Type 1</t>
  </si>
  <si>
    <t>Type 2</t>
  </si>
  <si>
    <t>Stat tier bottom</t>
  </si>
  <si>
    <t>Stat teir Top</t>
  </si>
  <si>
    <t>Hp</t>
  </si>
  <si>
    <t>0-150</t>
  </si>
  <si>
    <t>Attack</t>
  </si>
  <si>
    <t>Evolves from</t>
  </si>
  <si>
    <t>Defense</t>
  </si>
  <si>
    <t>Evolves to</t>
  </si>
  <si>
    <t>Special</t>
  </si>
  <si>
    <t>Speed</t>
  </si>
  <si>
    <t>total stats</t>
  </si>
  <si>
    <t>Bunnerina</t>
  </si>
  <si>
    <t>Normal</t>
  </si>
  <si>
    <t>Sproutler</t>
  </si>
  <si>
    <t>Plant</t>
  </si>
  <si>
    <t>Micrunt</t>
  </si>
  <si>
    <t>RockyRoo</t>
  </si>
  <si>
    <t>Fighting</t>
  </si>
  <si>
    <t>bushberry</t>
  </si>
  <si>
    <t>Dribby</t>
  </si>
  <si>
    <t>Wind</t>
  </si>
  <si>
    <t>Xenaucer</t>
  </si>
  <si>
    <t>Water</t>
  </si>
  <si>
    <t>Elkoose</t>
  </si>
  <si>
    <t>Spirit</t>
  </si>
  <si>
    <t>Treyebat</t>
  </si>
  <si>
    <t>Frownfish</t>
  </si>
  <si>
    <t>Champanzon</t>
  </si>
  <si>
    <t>Quadra</t>
  </si>
  <si>
    <t>Earth</t>
  </si>
  <si>
    <t>Mayham</t>
  </si>
  <si>
    <t>Okarda</t>
  </si>
  <si>
    <t>Fire</t>
  </si>
  <si>
    <t>Pyrant</t>
  </si>
  <si>
    <t>Odrion</t>
  </si>
  <si>
    <t>Kribbit</t>
  </si>
  <si>
    <t>Audiouse</t>
  </si>
  <si>
    <t>Chlorasaur</t>
  </si>
  <si>
    <t xml:space="preserve">Pengunter </t>
  </si>
  <si>
    <t>Snow</t>
  </si>
  <si>
    <t>Paragrasp</t>
  </si>
  <si>
    <t>Chowmeow</t>
  </si>
  <si>
    <t>Fluzzy</t>
  </si>
  <si>
    <t>Sheltor</t>
  </si>
  <si>
    <t>Rock</t>
  </si>
  <si>
    <t>Scrabion</t>
  </si>
  <si>
    <t>Flanine</t>
  </si>
  <si>
    <t>Cudala</t>
  </si>
  <si>
    <t xml:space="preserve">Normal </t>
  </si>
  <si>
    <t>Squeakmask</t>
  </si>
  <si>
    <t>Blushberry</t>
  </si>
  <si>
    <t>sproutler</t>
  </si>
  <si>
    <t>Rameer</t>
  </si>
  <si>
    <t xml:space="preserve">Earth </t>
  </si>
  <si>
    <t>Leamver</t>
  </si>
  <si>
    <t>Giratree</t>
  </si>
  <si>
    <t xml:space="preserve">Spirit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</si>
</sst>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name val="Consolas"/>
    </font>
    <font>
      <sz val="12.0"/>
      <color rgb="FF374151"/>
      <name val="Söhne"/>
    </font>
    <font>
      <name val="Arial"/>
    </font>
  </fonts>
  <fills count="2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7F7F8"/>
        <bgColor rgb="FFF7F7F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8" fontId="4" numFmtId="0" xfId="0" applyAlignment="1" applyFont="1">
      <alignment horizontal="right" vertical="bottom"/>
    </xf>
    <xf borderId="0" fillId="8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11" fontId="4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3" fontId="4" numFmtId="0" xfId="0" applyAlignment="1" applyFill="1" applyFont="1">
      <alignment vertical="bottom"/>
    </xf>
    <xf borderId="0" fillId="14" fontId="4" numFmtId="0" xfId="0" applyAlignment="1" applyFill="1" applyFont="1">
      <alignment vertical="bottom"/>
    </xf>
    <xf borderId="0" fillId="14" fontId="4" numFmtId="0" xfId="0" applyAlignment="1" applyFont="1">
      <alignment vertical="bottom"/>
    </xf>
    <xf borderId="0" fillId="15" fontId="4" numFmtId="0" xfId="0" applyAlignment="1" applyFill="1" applyFont="1">
      <alignment vertical="bottom"/>
    </xf>
    <xf borderId="0" fillId="16" fontId="4" numFmtId="0" xfId="0" applyAlignment="1" applyFill="1" applyFont="1">
      <alignment vertical="bottom"/>
    </xf>
    <xf borderId="0" fillId="17" fontId="4" numFmtId="0" xfId="0" applyAlignment="1" applyFill="1" applyFont="1">
      <alignment vertical="bottom"/>
    </xf>
    <xf borderId="0" fillId="18" fontId="4" numFmtId="0" xfId="0" applyAlignment="1" applyFill="1" applyFont="1">
      <alignment vertical="bottom"/>
    </xf>
    <xf borderId="0" fillId="7" fontId="4" numFmtId="0" xfId="0" applyAlignment="1" applyFont="1">
      <alignment vertical="bottom"/>
    </xf>
    <xf borderId="0" fillId="18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19" fontId="4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19" fontId="4" numFmtId="0" xfId="0" applyAlignment="1" applyFont="1">
      <alignment vertical="bottom"/>
    </xf>
    <xf borderId="0" fillId="20" fontId="4" numFmtId="0" xfId="0" applyAlignment="1" applyFill="1" applyFont="1">
      <alignment vertical="bottom"/>
    </xf>
    <xf borderId="0" fillId="21" fontId="4" numFmtId="0" xfId="0" applyAlignment="1" applyFill="1" applyFont="1">
      <alignment vertical="bottom"/>
    </xf>
    <xf borderId="0" fillId="22" fontId="4" numFmtId="0" xfId="0" applyAlignment="1" applyFill="1" applyFont="1">
      <alignment vertical="bottom"/>
    </xf>
    <xf borderId="0" fillId="23" fontId="4" numFmtId="0" xfId="0" applyAlignment="1" applyFill="1" applyFont="1">
      <alignment vertical="bottom"/>
    </xf>
    <xf borderId="0" fillId="22" fontId="4" numFmtId="0" xfId="0" applyAlignment="1" applyFont="1">
      <alignment vertical="bottom"/>
    </xf>
    <xf borderId="0" fillId="20" fontId="4" numFmtId="0" xfId="0" applyAlignment="1" applyFont="1">
      <alignment vertical="bottom"/>
    </xf>
    <xf borderId="0" fillId="23" fontId="4" numFmtId="0" xfId="0" applyAlignment="1" applyFont="1">
      <alignment vertical="bottom"/>
    </xf>
  </cellXfs>
  <cellStyles count="1">
    <cellStyle xfId="0" name="Normal" builtinId="0"/>
  </cellStyles>
  <dxfs count="19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6D9EEB"/>
          <bgColor rgb="FF6D9EEB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31.0</v>
      </c>
      <c r="C1" s="1">
        <v>100.0</v>
      </c>
    </row>
    <row r="2">
      <c r="A2" s="2" t="s">
        <v>0</v>
      </c>
      <c r="B2" s="1"/>
      <c r="C2" s="1"/>
      <c r="H2" s="3"/>
    </row>
    <row r="3">
      <c r="B3" s="2" t="s">
        <v>1</v>
      </c>
      <c r="H3" s="3"/>
    </row>
    <row r="4">
      <c r="A4" s="2" t="s">
        <v>2</v>
      </c>
      <c r="B4" s="2">
        <v>0.0</v>
      </c>
      <c r="C4" s="2">
        <v>0.0</v>
      </c>
      <c r="D4" s="2">
        <v>1.0</v>
      </c>
      <c r="E4" s="2">
        <v>2.0</v>
      </c>
      <c r="F4" s="2">
        <v>3.0</v>
      </c>
      <c r="G4" s="2">
        <v>4.0</v>
      </c>
      <c r="H4" s="2">
        <v>5.0</v>
      </c>
      <c r="I4" s="2">
        <v>6.0</v>
      </c>
      <c r="J4" s="2">
        <v>7.0</v>
      </c>
      <c r="K4" s="2">
        <v>8.0</v>
      </c>
      <c r="L4" s="2">
        <v>9.0</v>
      </c>
      <c r="M4" s="2">
        <v>10.0</v>
      </c>
      <c r="N4" s="2">
        <v>11.0</v>
      </c>
      <c r="O4" s="2">
        <v>12.0</v>
      </c>
      <c r="P4" s="2">
        <v>13.0</v>
      </c>
      <c r="Q4" s="2">
        <v>14.0</v>
      </c>
      <c r="R4" s="2">
        <v>15.0</v>
      </c>
    </row>
    <row r="5">
      <c r="B5" s="2">
        <v>1.0</v>
      </c>
      <c r="C5">
        <f t="shared" ref="C5:R5" si="1">FLOOR(2*$B5+C$4*($B5/3),1)</f>
        <v>2</v>
      </c>
      <c r="D5">
        <f t="shared" si="1"/>
        <v>2</v>
      </c>
      <c r="E5">
        <f t="shared" si="1"/>
        <v>2</v>
      </c>
      <c r="F5">
        <f t="shared" si="1"/>
        <v>3</v>
      </c>
      <c r="G5">
        <f t="shared" si="1"/>
        <v>3</v>
      </c>
      <c r="H5">
        <f t="shared" si="1"/>
        <v>3</v>
      </c>
      <c r="I5">
        <f t="shared" si="1"/>
        <v>4</v>
      </c>
      <c r="J5">
        <f t="shared" si="1"/>
        <v>4</v>
      </c>
      <c r="K5">
        <f t="shared" si="1"/>
        <v>4</v>
      </c>
      <c r="L5">
        <f t="shared" si="1"/>
        <v>5</v>
      </c>
      <c r="M5">
        <f t="shared" si="1"/>
        <v>5</v>
      </c>
      <c r="N5">
        <f t="shared" si="1"/>
        <v>5</v>
      </c>
      <c r="O5">
        <f t="shared" si="1"/>
        <v>6</v>
      </c>
      <c r="P5">
        <f t="shared" si="1"/>
        <v>6</v>
      </c>
      <c r="Q5">
        <f t="shared" si="1"/>
        <v>6</v>
      </c>
      <c r="R5">
        <f t="shared" si="1"/>
        <v>7</v>
      </c>
    </row>
    <row r="6">
      <c r="B6" s="2">
        <v>2.0</v>
      </c>
      <c r="C6">
        <f t="shared" ref="C6:R6" si="2">FLOOR(2*$B6+C$4*($B6/3),1)</f>
        <v>4</v>
      </c>
      <c r="D6">
        <f t="shared" si="2"/>
        <v>4</v>
      </c>
      <c r="E6">
        <f t="shared" si="2"/>
        <v>5</v>
      </c>
      <c r="F6">
        <f t="shared" si="2"/>
        <v>6</v>
      </c>
      <c r="G6">
        <f t="shared" si="2"/>
        <v>6</v>
      </c>
      <c r="H6">
        <f t="shared" si="2"/>
        <v>7</v>
      </c>
      <c r="I6">
        <f t="shared" si="2"/>
        <v>8</v>
      </c>
      <c r="J6">
        <f t="shared" si="2"/>
        <v>8</v>
      </c>
      <c r="K6">
        <f t="shared" si="2"/>
        <v>9</v>
      </c>
      <c r="L6">
        <f t="shared" si="2"/>
        <v>10</v>
      </c>
      <c r="M6">
        <f t="shared" si="2"/>
        <v>10</v>
      </c>
      <c r="N6">
        <f t="shared" si="2"/>
        <v>11</v>
      </c>
      <c r="O6">
        <f t="shared" si="2"/>
        <v>12</v>
      </c>
      <c r="P6">
        <f t="shared" si="2"/>
        <v>12</v>
      </c>
      <c r="Q6">
        <f t="shared" si="2"/>
        <v>13</v>
      </c>
      <c r="R6">
        <f t="shared" si="2"/>
        <v>14</v>
      </c>
    </row>
    <row r="7">
      <c r="B7" s="2">
        <v>3.0</v>
      </c>
      <c r="C7">
        <f t="shared" ref="C7:R7" si="3">FLOOR(2*$B7+C$4*($B7/3),1)</f>
        <v>6</v>
      </c>
      <c r="D7">
        <f t="shared" si="3"/>
        <v>7</v>
      </c>
      <c r="E7">
        <f t="shared" si="3"/>
        <v>8</v>
      </c>
      <c r="F7">
        <f t="shared" si="3"/>
        <v>9</v>
      </c>
      <c r="G7">
        <f t="shared" si="3"/>
        <v>10</v>
      </c>
      <c r="H7">
        <f t="shared" si="3"/>
        <v>11</v>
      </c>
      <c r="I7">
        <f t="shared" si="3"/>
        <v>12</v>
      </c>
      <c r="J7">
        <f t="shared" si="3"/>
        <v>13</v>
      </c>
      <c r="K7">
        <f t="shared" si="3"/>
        <v>14</v>
      </c>
      <c r="L7">
        <f t="shared" si="3"/>
        <v>15</v>
      </c>
      <c r="M7">
        <f t="shared" si="3"/>
        <v>16</v>
      </c>
      <c r="N7">
        <f t="shared" si="3"/>
        <v>17</v>
      </c>
      <c r="O7">
        <f t="shared" si="3"/>
        <v>18</v>
      </c>
      <c r="P7">
        <f t="shared" si="3"/>
        <v>19</v>
      </c>
      <c r="Q7">
        <f t="shared" si="3"/>
        <v>20</v>
      </c>
      <c r="R7">
        <f t="shared" si="3"/>
        <v>21</v>
      </c>
    </row>
    <row r="8">
      <c r="B8" s="2">
        <v>4.0</v>
      </c>
      <c r="C8">
        <f t="shared" ref="C8:R8" si="4">FLOOR(2*$B8+C$4*($B8/3),1)</f>
        <v>8</v>
      </c>
      <c r="D8">
        <f t="shared" si="4"/>
        <v>9</v>
      </c>
      <c r="E8">
        <f t="shared" si="4"/>
        <v>10</v>
      </c>
      <c r="F8">
        <f t="shared" si="4"/>
        <v>12</v>
      </c>
      <c r="G8">
        <f t="shared" si="4"/>
        <v>13</v>
      </c>
      <c r="H8">
        <f t="shared" si="4"/>
        <v>14</v>
      </c>
      <c r="I8">
        <f t="shared" si="4"/>
        <v>16</v>
      </c>
      <c r="J8">
        <f t="shared" si="4"/>
        <v>17</v>
      </c>
      <c r="K8">
        <f t="shared" si="4"/>
        <v>18</v>
      </c>
      <c r="L8">
        <f t="shared" si="4"/>
        <v>20</v>
      </c>
      <c r="M8">
        <f t="shared" si="4"/>
        <v>21</v>
      </c>
      <c r="N8">
        <f t="shared" si="4"/>
        <v>22</v>
      </c>
      <c r="O8">
        <f t="shared" si="4"/>
        <v>24</v>
      </c>
      <c r="P8">
        <f t="shared" si="4"/>
        <v>25</v>
      </c>
      <c r="Q8">
        <f t="shared" si="4"/>
        <v>26</v>
      </c>
      <c r="R8">
        <f t="shared" si="4"/>
        <v>28</v>
      </c>
    </row>
    <row r="9">
      <c r="B9" s="2">
        <v>5.0</v>
      </c>
      <c r="C9">
        <f t="shared" ref="C9:R9" si="5">FLOOR(2*$B9+C$4*($B9/3),1)</f>
        <v>10</v>
      </c>
      <c r="D9">
        <f t="shared" si="5"/>
        <v>11</v>
      </c>
      <c r="E9">
        <f t="shared" si="5"/>
        <v>13</v>
      </c>
      <c r="F9">
        <f t="shared" si="5"/>
        <v>15</v>
      </c>
      <c r="G9">
        <f t="shared" si="5"/>
        <v>16</v>
      </c>
      <c r="H9">
        <f t="shared" si="5"/>
        <v>18</v>
      </c>
      <c r="I9">
        <f t="shared" si="5"/>
        <v>20</v>
      </c>
      <c r="J9">
        <f t="shared" si="5"/>
        <v>21</v>
      </c>
      <c r="K9">
        <f t="shared" si="5"/>
        <v>23</v>
      </c>
      <c r="L9">
        <f t="shared" si="5"/>
        <v>25</v>
      </c>
      <c r="M9">
        <f t="shared" si="5"/>
        <v>26</v>
      </c>
      <c r="N9">
        <f t="shared" si="5"/>
        <v>28</v>
      </c>
      <c r="O9">
        <f t="shared" si="5"/>
        <v>30</v>
      </c>
      <c r="P9">
        <f t="shared" si="5"/>
        <v>31</v>
      </c>
      <c r="Q9">
        <f t="shared" si="5"/>
        <v>33</v>
      </c>
      <c r="R9">
        <f t="shared" si="5"/>
        <v>35</v>
      </c>
    </row>
    <row r="10">
      <c r="B10" s="2">
        <v>6.0</v>
      </c>
      <c r="C10">
        <f t="shared" ref="C10:R10" si="6">FLOOR(2*$B10+C$4*($B10/3),1)</f>
        <v>12</v>
      </c>
      <c r="D10">
        <f t="shared" si="6"/>
        <v>14</v>
      </c>
      <c r="E10">
        <f t="shared" si="6"/>
        <v>16</v>
      </c>
      <c r="F10">
        <f t="shared" si="6"/>
        <v>18</v>
      </c>
      <c r="G10">
        <f t="shared" si="6"/>
        <v>20</v>
      </c>
      <c r="H10">
        <f t="shared" si="6"/>
        <v>22</v>
      </c>
      <c r="I10">
        <f t="shared" si="6"/>
        <v>24</v>
      </c>
      <c r="J10">
        <f t="shared" si="6"/>
        <v>26</v>
      </c>
      <c r="K10">
        <f t="shared" si="6"/>
        <v>28</v>
      </c>
      <c r="L10">
        <f t="shared" si="6"/>
        <v>30</v>
      </c>
      <c r="M10">
        <f t="shared" si="6"/>
        <v>32</v>
      </c>
      <c r="N10">
        <f t="shared" si="6"/>
        <v>34</v>
      </c>
      <c r="O10">
        <f t="shared" si="6"/>
        <v>36</v>
      </c>
      <c r="P10">
        <f t="shared" si="6"/>
        <v>38</v>
      </c>
      <c r="Q10">
        <f t="shared" si="6"/>
        <v>40</v>
      </c>
      <c r="R10">
        <f t="shared" si="6"/>
        <v>42</v>
      </c>
    </row>
    <row r="11">
      <c r="B11" s="2">
        <v>7.0</v>
      </c>
      <c r="C11">
        <f t="shared" ref="C11:R11" si="7">FLOOR(2*$B11+C$4*($B11/3),1)</f>
        <v>14</v>
      </c>
      <c r="D11">
        <f t="shared" si="7"/>
        <v>16</v>
      </c>
      <c r="E11">
        <f t="shared" si="7"/>
        <v>18</v>
      </c>
      <c r="F11">
        <f t="shared" si="7"/>
        <v>21</v>
      </c>
      <c r="G11">
        <f t="shared" si="7"/>
        <v>23</v>
      </c>
      <c r="H11">
        <f t="shared" si="7"/>
        <v>25</v>
      </c>
      <c r="I11">
        <f t="shared" si="7"/>
        <v>28</v>
      </c>
      <c r="J11">
        <f t="shared" si="7"/>
        <v>30</v>
      </c>
      <c r="K11">
        <f t="shared" si="7"/>
        <v>32</v>
      </c>
      <c r="L11">
        <f t="shared" si="7"/>
        <v>35</v>
      </c>
      <c r="M11">
        <f t="shared" si="7"/>
        <v>37</v>
      </c>
      <c r="N11">
        <f t="shared" si="7"/>
        <v>39</v>
      </c>
      <c r="O11">
        <f t="shared" si="7"/>
        <v>42</v>
      </c>
      <c r="P11">
        <f t="shared" si="7"/>
        <v>44</v>
      </c>
      <c r="Q11">
        <f t="shared" si="7"/>
        <v>46</v>
      </c>
      <c r="R11">
        <f t="shared" si="7"/>
        <v>49</v>
      </c>
    </row>
    <row r="12">
      <c r="B12" s="2">
        <v>8.0</v>
      </c>
      <c r="C12">
        <f t="shared" ref="C12:R12" si="8">FLOOR(2*$B12+C$4*($B12/3),1)</f>
        <v>16</v>
      </c>
      <c r="D12">
        <f t="shared" si="8"/>
        <v>18</v>
      </c>
      <c r="E12">
        <f t="shared" si="8"/>
        <v>21</v>
      </c>
      <c r="F12">
        <f t="shared" si="8"/>
        <v>24</v>
      </c>
      <c r="G12">
        <f t="shared" si="8"/>
        <v>26</v>
      </c>
      <c r="H12">
        <f t="shared" si="8"/>
        <v>29</v>
      </c>
      <c r="I12">
        <f t="shared" si="8"/>
        <v>32</v>
      </c>
      <c r="J12">
        <f t="shared" si="8"/>
        <v>34</v>
      </c>
      <c r="K12">
        <f t="shared" si="8"/>
        <v>37</v>
      </c>
      <c r="L12">
        <f t="shared" si="8"/>
        <v>40</v>
      </c>
      <c r="M12">
        <f t="shared" si="8"/>
        <v>42</v>
      </c>
      <c r="N12">
        <f t="shared" si="8"/>
        <v>45</v>
      </c>
      <c r="O12">
        <f t="shared" si="8"/>
        <v>48</v>
      </c>
      <c r="P12">
        <f t="shared" si="8"/>
        <v>50</v>
      </c>
      <c r="Q12">
        <f t="shared" si="8"/>
        <v>53</v>
      </c>
      <c r="R12">
        <f t="shared" si="8"/>
        <v>56</v>
      </c>
    </row>
    <row r="13">
      <c r="B13" s="2">
        <v>9.0</v>
      </c>
      <c r="C13">
        <f t="shared" ref="C13:R13" si="9">FLOOR(2*$B13+C$4*($B13/3),1)</f>
        <v>18</v>
      </c>
      <c r="D13">
        <f t="shared" si="9"/>
        <v>21</v>
      </c>
      <c r="E13">
        <f t="shared" si="9"/>
        <v>24</v>
      </c>
      <c r="F13">
        <f t="shared" si="9"/>
        <v>27</v>
      </c>
      <c r="G13">
        <f t="shared" si="9"/>
        <v>30</v>
      </c>
      <c r="H13">
        <f t="shared" si="9"/>
        <v>33</v>
      </c>
      <c r="I13">
        <f t="shared" si="9"/>
        <v>36</v>
      </c>
      <c r="J13">
        <f t="shared" si="9"/>
        <v>39</v>
      </c>
      <c r="K13">
        <f t="shared" si="9"/>
        <v>42</v>
      </c>
      <c r="L13">
        <f t="shared" si="9"/>
        <v>45</v>
      </c>
      <c r="M13">
        <f t="shared" si="9"/>
        <v>48</v>
      </c>
      <c r="N13">
        <f t="shared" si="9"/>
        <v>51</v>
      </c>
      <c r="O13">
        <f t="shared" si="9"/>
        <v>54</v>
      </c>
      <c r="P13">
        <f t="shared" si="9"/>
        <v>57</v>
      </c>
      <c r="Q13">
        <f t="shared" si="9"/>
        <v>60</v>
      </c>
      <c r="R13">
        <f t="shared" si="9"/>
        <v>63</v>
      </c>
    </row>
    <row r="14">
      <c r="B14" s="2">
        <v>10.0</v>
      </c>
      <c r="C14">
        <f t="shared" ref="C14:R14" si="10">FLOOR(2*$B14+C$4*($B14/3),1)</f>
        <v>20</v>
      </c>
      <c r="D14">
        <f t="shared" si="10"/>
        <v>23</v>
      </c>
      <c r="E14">
        <f t="shared" si="10"/>
        <v>26</v>
      </c>
      <c r="F14">
        <f t="shared" si="10"/>
        <v>30</v>
      </c>
      <c r="G14">
        <f t="shared" si="10"/>
        <v>33</v>
      </c>
      <c r="H14">
        <f t="shared" si="10"/>
        <v>36</v>
      </c>
      <c r="I14">
        <f t="shared" si="10"/>
        <v>40</v>
      </c>
      <c r="J14">
        <f t="shared" si="10"/>
        <v>43</v>
      </c>
      <c r="K14">
        <f t="shared" si="10"/>
        <v>46</v>
      </c>
      <c r="L14">
        <f t="shared" si="10"/>
        <v>50</v>
      </c>
      <c r="M14">
        <f t="shared" si="10"/>
        <v>53</v>
      </c>
      <c r="N14">
        <f t="shared" si="10"/>
        <v>56</v>
      </c>
      <c r="O14">
        <f t="shared" si="10"/>
        <v>60</v>
      </c>
      <c r="P14">
        <f t="shared" si="10"/>
        <v>63</v>
      </c>
      <c r="Q14">
        <f t="shared" si="10"/>
        <v>66</v>
      </c>
      <c r="R14">
        <f t="shared" si="10"/>
        <v>70</v>
      </c>
    </row>
    <row r="15">
      <c r="B15" s="2">
        <v>11.0</v>
      </c>
      <c r="C15">
        <f t="shared" ref="C15:R15" si="11">FLOOR(2*$B15+C$4*($B15/3),1)</f>
        <v>22</v>
      </c>
      <c r="D15">
        <f t="shared" si="11"/>
        <v>25</v>
      </c>
      <c r="E15">
        <f t="shared" si="11"/>
        <v>29</v>
      </c>
      <c r="F15">
        <f t="shared" si="11"/>
        <v>33</v>
      </c>
      <c r="G15">
        <f t="shared" si="11"/>
        <v>36</v>
      </c>
      <c r="H15">
        <f t="shared" si="11"/>
        <v>40</v>
      </c>
      <c r="I15">
        <f t="shared" si="11"/>
        <v>44</v>
      </c>
      <c r="J15">
        <f t="shared" si="11"/>
        <v>47</v>
      </c>
      <c r="K15">
        <f t="shared" si="11"/>
        <v>51</v>
      </c>
      <c r="L15">
        <f t="shared" si="11"/>
        <v>55</v>
      </c>
      <c r="M15">
        <f t="shared" si="11"/>
        <v>58</v>
      </c>
      <c r="N15">
        <f t="shared" si="11"/>
        <v>62</v>
      </c>
      <c r="O15">
        <f t="shared" si="11"/>
        <v>66</v>
      </c>
      <c r="P15">
        <f t="shared" si="11"/>
        <v>69</v>
      </c>
      <c r="Q15">
        <f t="shared" si="11"/>
        <v>73</v>
      </c>
      <c r="R15">
        <f t="shared" si="11"/>
        <v>77</v>
      </c>
    </row>
    <row r="16">
      <c r="B16" s="2">
        <v>12.0</v>
      </c>
      <c r="C16">
        <f t="shared" ref="C16:R16" si="12">FLOOR(2*$B16+C$4*($B16/3),1)</f>
        <v>24</v>
      </c>
      <c r="D16">
        <f t="shared" si="12"/>
        <v>28</v>
      </c>
      <c r="E16">
        <f t="shared" si="12"/>
        <v>32</v>
      </c>
      <c r="F16">
        <f t="shared" si="12"/>
        <v>36</v>
      </c>
      <c r="G16">
        <f t="shared" si="12"/>
        <v>40</v>
      </c>
      <c r="H16">
        <f t="shared" si="12"/>
        <v>44</v>
      </c>
      <c r="I16">
        <f t="shared" si="12"/>
        <v>48</v>
      </c>
      <c r="J16">
        <f t="shared" si="12"/>
        <v>52</v>
      </c>
      <c r="K16">
        <f t="shared" si="12"/>
        <v>56</v>
      </c>
      <c r="L16">
        <f t="shared" si="12"/>
        <v>60</v>
      </c>
      <c r="M16">
        <f t="shared" si="12"/>
        <v>64</v>
      </c>
      <c r="N16">
        <f t="shared" si="12"/>
        <v>68</v>
      </c>
      <c r="O16">
        <f t="shared" si="12"/>
        <v>72</v>
      </c>
      <c r="P16">
        <f t="shared" si="12"/>
        <v>76</v>
      </c>
      <c r="Q16">
        <f t="shared" si="12"/>
        <v>80</v>
      </c>
      <c r="R16">
        <f t="shared" si="12"/>
        <v>84</v>
      </c>
    </row>
    <row r="17">
      <c r="B17" s="2">
        <v>13.0</v>
      </c>
      <c r="C17">
        <f t="shared" ref="C17:R17" si="13">FLOOR(2*$B17+C$4*($B17/3),1)</f>
        <v>26</v>
      </c>
      <c r="D17">
        <f t="shared" si="13"/>
        <v>30</v>
      </c>
      <c r="E17">
        <f t="shared" si="13"/>
        <v>34</v>
      </c>
      <c r="F17">
        <f t="shared" si="13"/>
        <v>39</v>
      </c>
      <c r="G17">
        <f t="shared" si="13"/>
        <v>43</v>
      </c>
      <c r="H17">
        <f t="shared" si="13"/>
        <v>47</v>
      </c>
      <c r="I17">
        <f t="shared" si="13"/>
        <v>52</v>
      </c>
      <c r="J17">
        <f t="shared" si="13"/>
        <v>56</v>
      </c>
      <c r="K17">
        <f t="shared" si="13"/>
        <v>60</v>
      </c>
      <c r="L17">
        <f t="shared" si="13"/>
        <v>65</v>
      </c>
      <c r="M17">
        <f t="shared" si="13"/>
        <v>69</v>
      </c>
      <c r="N17">
        <f t="shared" si="13"/>
        <v>73</v>
      </c>
      <c r="O17">
        <f t="shared" si="13"/>
        <v>78</v>
      </c>
      <c r="P17">
        <f t="shared" si="13"/>
        <v>82</v>
      </c>
      <c r="Q17">
        <f t="shared" si="13"/>
        <v>86</v>
      </c>
      <c r="R17">
        <f t="shared" si="13"/>
        <v>91</v>
      </c>
    </row>
    <row r="18">
      <c r="B18" s="2">
        <v>14.0</v>
      </c>
      <c r="C18">
        <f t="shared" ref="C18:R18" si="14">FLOOR(2*$B18+C$4*($B18/3),1)</f>
        <v>28</v>
      </c>
      <c r="D18">
        <f t="shared" si="14"/>
        <v>32</v>
      </c>
      <c r="E18">
        <f t="shared" si="14"/>
        <v>37</v>
      </c>
      <c r="F18">
        <f t="shared" si="14"/>
        <v>42</v>
      </c>
      <c r="G18">
        <f t="shared" si="14"/>
        <v>46</v>
      </c>
      <c r="H18">
        <f t="shared" si="14"/>
        <v>51</v>
      </c>
      <c r="I18">
        <f t="shared" si="14"/>
        <v>56</v>
      </c>
      <c r="J18">
        <f t="shared" si="14"/>
        <v>60</v>
      </c>
      <c r="K18">
        <f t="shared" si="14"/>
        <v>65</v>
      </c>
      <c r="L18">
        <f t="shared" si="14"/>
        <v>70</v>
      </c>
      <c r="M18">
        <f t="shared" si="14"/>
        <v>74</v>
      </c>
      <c r="N18">
        <f t="shared" si="14"/>
        <v>79</v>
      </c>
      <c r="O18">
        <f t="shared" si="14"/>
        <v>84</v>
      </c>
      <c r="P18">
        <f t="shared" si="14"/>
        <v>88</v>
      </c>
      <c r="Q18">
        <f t="shared" si="14"/>
        <v>93</v>
      </c>
      <c r="R18">
        <f t="shared" si="14"/>
        <v>98</v>
      </c>
    </row>
    <row r="19">
      <c r="B19" s="2">
        <v>15.0</v>
      </c>
      <c r="C19">
        <f t="shared" ref="C19:R19" si="15">FLOOR(2*$B19+C$4*($B19/3),1)</f>
        <v>30</v>
      </c>
      <c r="D19">
        <f t="shared" si="15"/>
        <v>35</v>
      </c>
      <c r="E19">
        <f t="shared" si="15"/>
        <v>40</v>
      </c>
      <c r="F19">
        <f t="shared" si="15"/>
        <v>45</v>
      </c>
      <c r="G19">
        <f t="shared" si="15"/>
        <v>50</v>
      </c>
      <c r="H19">
        <f t="shared" si="15"/>
        <v>55</v>
      </c>
      <c r="I19">
        <f t="shared" si="15"/>
        <v>60</v>
      </c>
      <c r="J19">
        <f t="shared" si="15"/>
        <v>65</v>
      </c>
      <c r="K19">
        <f t="shared" si="15"/>
        <v>70</v>
      </c>
      <c r="L19">
        <f t="shared" si="15"/>
        <v>75</v>
      </c>
      <c r="M19">
        <f t="shared" si="15"/>
        <v>80</v>
      </c>
      <c r="N19">
        <f t="shared" si="15"/>
        <v>85</v>
      </c>
      <c r="O19">
        <f t="shared" si="15"/>
        <v>90</v>
      </c>
      <c r="P19">
        <f t="shared" si="15"/>
        <v>95</v>
      </c>
      <c r="Q19">
        <f t="shared" si="15"/>
        <v>100</v>
      </c>
      <c r="R19">
        <f t="shared" si="15"/>
        <v>105</v>
      </c>
    </row>
    <row r="20">
      <c r="B20" s="2">
        <v>16.0</v>
      </c>
      <c r="C20">
        <f t="shared" ref="C20:R20" si="16">FLOOR(2*$B20+C$4*($B20/3),1)</f>
        <v>32</v>
      </c>
      <c r="D20">
        <f t="shared" si="16"/>
        <v>37</v>
      </c>
      <c r="E20">
        <f t="shared" si="16"/>
        <v>42</v>
      </c>
      <c r="F20">
        <f t="shared" si="16"/>
        <v>48</v>
      </c>
      <c r="G20">
        <f t="shared" si="16"/>
        <v>53</v>
      </c>
      <c r="H20">
        <f t="shared" si="16"/>
        <v>58</v>
      </c>
      <c r="I20">
        <f t="shared" si="16"/>
        <v>64</v>
      </c>
      <c r="J20">
        <f t="shared" si="16"/>
        <v>69</v>
      </c>
      <c r="K20">
        <f t="shared" si="16"/>
        <v>74</v>
      </c>
      <c r="L20">
        <f t="shared" si="16"/>
        <v>80</v>
      </c>
      <c r="M20">
        <f t="shared" si="16"/>
        <v>85</v>
      </c>
      <c r="N20">
        <f t="shared" si="16"/>
        <v>90</v>
      </c>
      <c r="O20">
        <f t="shared" si="16"/>
        <v>96</v>
      </c>
      <c r="P20">
        <f t="shared" si="16"/>
        <v>101</v>
      </c>
      <c r="Q20">
        <f t="shared" si="16"/>
        <v>106</v>
      </c>
      <c r="R20">
        <f t="shared" si="16"/>
        <v>112</v>
      </c>
    </row>
    <row r="21">
      <c r="B21" s="2">
        <v>17.0</v>
      </c>
      <c r="C21">
        <f t="shared" ref="C21:R21" si="17">FLOOR(2*$B21+C$4*($B21/3),1)</f>
        <v>34</v>
      </c>
      <c r="D21">
        <f t="shared" si="17"/>
        <v>39</v>
      </c>
      <c r="E21">
        <f t="shared" si="17"/>
        <v>45</v>
      </c>
      <c r="F21">
        <f t="shared" si="17"/>
        <v>51</v>
      </c>
      <c r="G21">
        <f t="shared" si="17"/>
        <v>56</v>
      </c>
      <c r="H21">
        <f t="shared" si="17"/>
        <v>62</v>
      </c>
      <c r="I21">
        <f t="shared" si="17"/>
        <v>68</v>
      </c>
      <c r="J21">
        <f t="shared" si="17"/>
        <v>73</v>
      </c>
      <c r="K21">
        <f t="shared" si="17"/>
        <v>79</v>
      </c>
      <c r="L21">
        <f t="shared" si="17"/>
        <v>85</v>
      </c>
      <c r="M21">
        <f t="shared" si="17"/>
        <v>90</v>
      </c>
      <c r="N21">
        <f t="shared" si="17"/>
        <v>96</v>
      </c>
      <c r="O21">
        <f t="shared" si="17"/>
        <v>102</v>
      </c>
      <c r="P21">
        <f t="shared" si="17"/>
        <v>107</v>
      </c>
      <c r="Q21">
        <f t="shared" si="17"/>
        <v>113</v>
      </c>
      <c r="R21">
        <f t="shared" si="17"/>
        <v>119</v>
      </c>
    </row>
    <row r="22">
      <c r="B22" s="2">
        <v>18.0</v>
      </c>
      <c r="C22">
        <f t="shared" ref="C22:R22" si="18">FLOOR(2*$B22+C$4*($B22/3),1)</f>
        <v>36</v>
      </c>
      <c r="D22">
        <f t="shared" si="18"/>
        <v>42</v>
      </c>
      <c r="E22">
        <f t="shared" si="18"/>
        <v>48</v>
      </c>
      <c r="F22">
        <f t="shared" si="18"/>
        <v>54</v>
      </c>
      <c r="G22">
        <f t="shared" si="18"/>
        <v>60</v>
      </c>
      <c r="H22">
        <f t="shared" si="18"/>
        <v>66</v>
      </c>
      <c r="I22">
        <f t="shared" si="18"/>
        <v>72</v>
      </c>
      <c r="J22">
        <f t="shared" si="18"/>
        <v>78</v>
      </c>
      <c r="K22">
        <f t="shared" si="18"/>
        <v>84</v>
      </c>
      <c r="L22">
        <f t="shared" si="18"/>
        <v>90</v>
      </c>
      <c r="M22">
        <f t="shared" si="18"/>
        <v>96</v>
      </c>
      <c r="N22">
        <f t="shared" si="18"/>
        <v>102</v>
      </c>
      <c r="O22">
        <f t="shared" si="18"/>
        <v>108</v>
      </c>
      <c r="P22">
        <f t="shared" si="18"/>
        <v>114</v>
      </c>
      <c r="Q22">
        <f t="shared" si="18"/>
        <v>120</v>
      </c>
      <c r="R22">
        <f t="shared" si="18"/>
        <v>126</v>
      </c>
    </row>
    <row r="23">
      <c r="B23" s="2">
        <v>19.0</v>
      </c>
      <c r="C23">
        <f t="shared" ref="C23:R23" si="19">FLOOR(2*$B23+C$4*($B23/3),1)</f>
        <v>38</v>
      </c>
      <c r="D23">
        <f t="shared" si="19"/>
        <v>44</v>
      </c>
      <c r="E23">
        <f t="shared" si="19"/>
        <v>50</v>
      </c>
      <c r="F23">
        <f t="shared" si="19"/>
        <v>57</v>
      </c>
      <c r="G23">
        <f t="shared" si="19"/>
        <v>63</v>
      </c>
      <c r="H23">
        <f t="shared" si="19"/>
        <v>69</v>
      </c>
      <c r="I23">
        <f t="shared" si="19"/>
        <v>76</v>
      </c>
      <c r="J23">
        <f t="shared" si="19"/>
        <v>82</v>
      </c>
      <c r="K23">
        <f t="shared" si="19"/>
        <v>88</v>
      </c>
      <c r="L23">
        <f t="shared" si="19"/>
        <v>95</v>
      </c>
      <c r="M23">
        <f t="shared" si="19"/>
        <v>101</v>
      </c>
      <c r="N23">
        <f t="shared" si="19"/>
        <v>107</v>
      </c>
      <c r="O23">
        <f t="shared" si="19"/>
        <v>114</v>
      </c>
      <c r="P23">
        <f t="shared" si="19"/>
        <v>120</v>
      </c>
      <c r="Q23">
        <f t="shared" si="19"/>
        <v>126</v>
      </c>
      <c r="R23">
        <f t="shared" si="19"/>
        <v>133</v>
      </c>
    </row>
    <row r="24">
      <c r="B24" s="2">
        <v>20.0</v>
      </c>
      <c r="C24">
        <f t="shared" ref="C24:R24" si="20">FLOOR(2*$B24+C$4*($B24/3),1)</f>
        <v>40</v>
      </c>
      <c r="D24">
        <f t="shared" si="20"/>
        <v>46</v>
      </c>
      <c r="E24">
        <f t="shared" si="20"/>
        <v>53</v>
      </c>
      <c r="F24">
        <f t="shared" si="20"/>
        <v>60</v>
      </c>
      <c r="G24">
        <f t="shared" si="20"/>
        <v>66</v>
      </c>
      <c r="H24">
        <f t="shared" si="20"/>
        <v>73</v>
      </c>
      <c r="I24">
        <f t="shared" si="20"/>
        <v>80</v>
      </c>
      <c r="J24">
        <f t="shared" si="20"/>
        <v>86</v>
      </c>
      <c r="K24">
        <f t="shared" si="20"/>
        <v>93</v>
      </c>
      <c r="L24">
        <f t="shared" si="20"/>
        <v>100</v>
      </c>
      <c r="M24">
        <f t="shared" si="20"/>
        <v>106</v>
      </c>
      <c r="N24">
        <f t="shared" si="20"/>
        <v>113</v>
      </c>
      <c r="O24">
        <f t="shared" si="20"/>
        <v>120</v>
      </c>
      <c r="P24">
        <f t="shared" si="20"/>
        <v>126</v>
      </c>
      <c r="Q24">
        <f t="shared" si="20"/>
        <v>133</v>
      </c>
      <c r="R24">
        <f t="shared" si="20"/>
        <v>140</v>
      </c>
    </row>
    <row r="25">
      <c r="B25" s="2">
        <v>21.0</v>
      </c>
      <c r="C25">
        <f t="shared" ref="C25:R25" si="21">FLOOR(2*$B25+C$4*($B25/3),1)</f>
        <v>42</v>
      </c>
      <c r="D25">
        <f t="shared" si="21"/>
        <v>49</v>
      </c>
      <c r="E25">
        <f t="shared" si="21"/>
        <v>56</v>
      </c>
      <c r="F25">
        <f t="shared" si="21"/>
        <v>63</v>
      </c>
      <c r="G25">
        <f t="shared" si="21"/>
        <v>70</v>
      </c>
      <c r="H25">
        <f t="shared" si="21"/>
        <v>77</v>
      </c>
      <c r="I25">
        <f t="shared" si="21"/>
        <v>84</v>
      </c>
      <c r="J25">
        <f t="shared" si="21"/>
        <v>91</v>
      </c>
      <c r="K25">
        <f t="shared" si="21"/>
        <v>98</v>
      </c>
      <c r="L25">
        <f t="shared" si="21"/>
        <v>105</v>
      </c>
      <c r="M25">
        <f t="shared" si="21"/>
        <v>112</v>
      </c>
      <c r="N25">
        <f t="shared" si="21"/>
        <v>119</v>
      </c>
      <c r="O25">
        <f t="shared" si="21"/>
        <v>126</v>
      </c>
      <c r="P25">
        <f t="shared" si="21"/>
        <v>133</v>
      </c>
      <c r="Q25">
        <f t="shared" si="21"/>
        <v>140</v>
      </c>
      <c r="R25">
        <f t="shared" si="21"/>
        <v>147</v>
      </c>
    </row>
    <row r="26">
      <c r="B26" s="2">
        <v>22.0</v>
      </c>
      <c r="C26">
        <f t="shared" ref="C26:R26" si="22">FLOOR(2*$B26+C$4*($B26/3),1)</f>
        <v>44</v>
      </c>
      <c r="D26">
        <f t="shared" si="22"/>
        <v>51</v>
      </c>
      <c r="E26">
        <f t="shared" si="22"/>
        <v>58</v>
      </c>
      <c r="F26">
        <f t="shared" si="22"/>
        <v>66</v>
      </c>
      <c r="G26">
        <f t="shared" si="22"/>
        <v>73</v>
      </c>
      <c r="H26">
        <f t="shared" si="22"/>
        <v>80</v>
      </c>
      <c r="I26">
        <f t="shared" si="22"/>
        <v>88</v>
      </c>
      <c r="J26">
        <f t="shared" si="22"/>
        <v>95</v>
      </c>
      <c r="K26">
        <f t="shared" si="22"/>
        <v>102</v>
      </c>
      <c r="L26">
        <f t="shared" si="22"/>
        <v>110</v>
      </c>
      <c r="M26">
        <f t="shared" si="22"/>
        <v>117</v>
      </c>
      <c r="N26">
        <f t="shared" si="22"/>
        <v>124</v>
      </c>
      <c r="O26">
        <f t="shared" si="22"/>
        <v>132</v>
      </c>
      <c r="P26">
        <f t="shared" si="22"/>
        <v>139</v>
      </c>
      <c r="Q26">
        <f t="shared" si="22"/>
        <v>146</v>
      </c>
      <c r="R26">
        <f t="shared" si="22"/>
        <v>154</v>
      </c>
    </row>
    <row r="27">
      <c r="B27" s="2">
        <v>23.0</v>
      </c>
      <c r="C27">
        <f t="shared" ref="C27:R27" si="23">FLOOR(2*$B27+C$4*($B27/3),1)</f>
        <v>46</v>
      </c>
      <c r="D27">
        <f t="shared" si="23"/>
        <v>53</v>
      </c>
      <c r="E27">
        <f t="shared" si="23"/>
        <v>61</v>
      </c>
      <c r="F27">
        <f t="shared" si="23"/>
        <v>69</v>
      </c>
      <c r="G27">
        <f t="shared" si="23"/>
        <v>76</v>
      </c>
      <c r="H27">
        <f t="shared" si="23"/>
        <v>84</v>
      </c>
      <c r="I27">
        <f t="shared" si="23"/>
        <v>92</v>
      </c>
      <c r="J27">
        <f t="shared" si="23"/>
        <v>99</v>
      </c>
      <c r="K27">
        <f t="shared" si="23"/>
        <v>107</v>
      </c>
      <c r="L27">
        <f t="shared" si="23"/>
        <v>115</v>
      </c>
      <c r="M27">
        <f t="shared" si="23"/>
        <v>122</v>
      </c>
      <c r="N27">
        <f t="shared" si="23"/>
        <v>130</v>
      </c>
      <c r="O27">
        <f t="shared" si="23"/>
        <v>138</v>
      </c>
      <c r="P27">
        <f t="shared" si="23"/>
        <v>145</v>
      </c>
      <c r="Q27">
        <f t="shared" si="23"/>
        <v>153</v>
      </c>
      <c r="R27">
        <f t="shared" si="23"/>
        <v>161</v>
      </c>
    </row>
    <row r="28">
      <c r="B28" s="2">
        <v>24.0</v>
      </c>
      <c r="C28">
        <f t="shared" ref="C28:R28" si="24">FLOOR(2*$B28+C$4*($B28/3),1)</f>
        <v>48</v>
      </c>
      <c r="D28">
        <f t="shared" si="24"/>
        <v>56</v>
      </c>
      <c r="E28">
        <f t="shared" si="24"/>
        <v>64</v>
      </c>
      <c r="F28">
        <f t="shared" si="24"/>
        <v>72</v>
      </c>
      <c r="G28">
        <f t="shared" si="24"/>
        <v>80</v>
      </c>
      <c r="H28">
        <f t="shared" si="24"/>
        <v>88</v>
      </c>
      <c r="I28">
        <f t="shared" si="24"/>
        <v>96</v>
      </c>
      <c r="J28">
        <f t="shared" si="24"/>
        <v>104</v>
      </c>
      <c r="K28">
        <f t="shared" si="24"/>
        <v>112</v>
      </c>
      <c r="L28">
        <f t="shared" si="24"/>
        <v>120</v>
      </c>
      <c r="M28">
        <f t="shared" si="24"/>
        <v>128</v>
      </c>
      <c r="N28">
        <f t="shared" si="24"/>
        <v>136</v>
      </c>
      <c r="O28">
        <f t="shared" si="24"/>
        <v>144</v>
      </c>
      <c r="P28">
        <f t="shared" si="24"/>
        <v>152</v>
      </c>
      <c r="Q28">
        <f t="shared" si="24"/>
        <v>160</v>
      </c>
      <c r="R28">
        <f t="shared" si="24"/>
        <v>168</v>
      </c>
    </row>
    <row r="29">
      <c r="B29" s="2">
        <v>25.0</v>
      </c>
      <c r="C29">
        <f t="shared" ref="C29:R29" si="25">FLOOR(2*$B29+C$4*($B29/3),1)</f>
        <v>50</v>
      </c>
      <c r="D29">
        <f t="shared" si="25"/>
        <v>58</v>
      </c>
      <c r="E29">
        <f t="shared" si="25"/>
        <v>66</v>
      </c>
      <c r="F29">
        <f t="shared" si="25"/>
        <v>75</v>
      </c>
      <c r="G29">
        <f t="shared" si="25"/>
        <v>83</v>
      </c>
      <c r="H29">
        <f t="shared" si="25"/>
        <v>91</v>
      </c>
      <c r="I29">
        <f t="shared" si="25"/>
        <v>100</v>
      </c>
      <c r="J29">
        <f t="shared" si="25"/>
        <v>108</v>
      </c>
      <c r="K29">
        <f t="shared" si="25"/>
        <v>116</v>
      </c>
      <c r="L29">
        <f t="shared" si="25"/>
        <v>125</v>
      </c>
      <c r="M29">
        <f t="shared" si="25"/>
        <v>133</v>
      </c>
      <c r="N29">
        <f t="shared" si="25"/>
        <v>141</v>
      </c>
      <c r="O29">
        <f t="shared" si="25"/>
        <v>150</v>
      </c>
      <c r="P29">
        <f t="shared" si="25"/>
        <v>158</v>
      </c>
      <c r="Q29">
        <f t="shared" si="25"/>
        <v>166</v>
      </c>
      <c r="R29">
        <f t="shared" si="25"/>
        <v>175</v>
      </c>
    </row>
    <row r="30">
      <c r="B30" s="2">
        <v>26.0</v>
      </c>
      <c r="C30">
        <f t="shared" ref="C30:R30" si="26">FLOOR(2*$B30+C$4*($B30/3),1)</f>
        <v>52</v>
      </c>
      <c r="D30">
        <f t="shared" si="26"/>
        <v>60</v>
      </c>
      <c r="E30">
        <f t="shared" si="26"/>
        <v>69</v>
      </c>
      <c r="F30">
        <f t="shared" si="26"/>
        <v>78</v>
      </c>
      <c r="G30">
        <f t="shared" si="26"/>
        <v>86</v>
      </c>
      <c r="H30">
        <f t="shared" si="26"/>
        <v>95</v>
      </c>
      <c r="I30">
        <f t="shared" si="26"/>
        <v>104</v>
      </c>
      <c r="J30">
        <f t="shared" si="26"/>
        <v>112</v>
      </c>
      <c r="K30">
        <f t="shared" si="26"/>
        <v>121</v>
      </c>
      <c r="L30">
        <f t="shared" si="26"/>
        <v>130</v>
      </c>
      <c r="M30">
        <f t="shared" si="26"/>
        <v>138</v>
      </c>
      <c r="N30">
        <f t="shared" si="26"/>
        <v>147</v>
      </c>
      <c r="O30">
        <f t="shared" si="26"/>
        <v>156</v>
      </c>
      <c r="P30">
        <f t="shared" si="26"/>
        <v>164</v>
      </c>
      <c r="Q30">
        <f t="shared" si="26"/>
        <v>173</v>
      </c>
      <c r="R30">
        <f t="shared" si="26"/>
        <v>182</v>
      </c>
    </row>
    <row r="31">
      <c r="B31" s="2">
        <v>27.0</v>
      </c>
      <c r="C31">
        <f t="shared" ref="C31:R31" si="27">FLOOR(2*$B31+C$4*($B31/3),1)</f>
        <v>54</v>
      </c>
      <c r="D31">
        <f t="shared" si="27"/>
        <v>63</v>
      </c>
      <c r="E31">
        <f t="shared" si="27"/>
        <v>72</v>
      </c>
      <c r="F31">
        <f t="shared" si="27"/>
        <v>81</v>
      </c>
      <c r="G31">
        <f t="shared" si="27"/>
        <v>90</v>
      </c>
      <c r="H31">
        <f t="shared" si="27"/>
        <v>99</v>
      </c>
      <c r="I31">
        <f t="shared" si="27"/>
        <v>108</v>
      </c>
      <c r="J31">
        <f t="shared" si="27"/>
        <v>117</v>
      </c>
      <c r="K31">
        <f t="shared" si="27"/>
        <v>126</v>
      </c>
      <c r="L31">
        <f t="shared" si="27"/>
        <v>135</v>
      </c>
      <c r="M31">
        <f t="shared" si="27"/>
        <v>144</v>
      </c>
      <c r="N31">
        <f t="shared" si="27"/>
        <v>153</v>
      </c>
      <c r="O31">
        <f t="shared" si="27"/>
        <v>162</v>
      </c>
      <c r="P31">
        <f t="shared" si="27"/>
        <v>171</v>
      </c>
      <c r="Q31">
        <f t="shared" si="27"/>
        <v>180</v>
      </c>
      <c r="R31">
        <f t="shared" si="27"/>
        <v>189</v>
      </c>
    </row>
    <row r="32">
      <c r="B32" s="2">
        <v>28.0</v>
      </c>
      <c r="C32">
        <f t="shared" ref="C32:R32" si="28">FLOOR(2*$B32+C$4*($B32/3),1)</f>
        <v>56</v>
      </c>
      <c r="D32">
        <f t="shared" si="28"/>
        <v>65</v>
      </c>
      <c r="E32">
        <f t="shared" si="28"/>
        <v>74</v>
      </c>
      <c r="F32">
        <f t="shared" si="28"/>
        <v>84</v>
      </c>
      <c r="G32">
        <f t="shared" si="28"/>
        <v>93</v>
      </c>
      <c r="H32">
        <f t="shared" si="28"/>
        <v>102</v>
      </c>
      <c r="I32">
        <f t="shared" si="28"/>
        <v>112</v>
      </c>
      <c r="J32">
        <f t="shared" si="28"/>
        <v>121</v>
      </c>
      <c r="K32">
        <f t="shared" si="28"/>
        <v>130</v>
      </c>
      <c r="L32">
        <f t="shared" si="28"/>
        <v>140</v>
      </c>
      <c r="M32">
        <f t="shared" si="28"/>
        <v>149</v>
      </c>
      <c r="N32">
        <f t="shared" si="28"/>
        <v>158</v>
      </c>
      <c r="O32">
        <f t="shared" si="28"/>
        <v>168</v>
      </c>
      <c r="P32">
        <f t="shared" si="28"/>
        <v>177</v>
      </c>
      <c r="Q32">
        <f t="shared" si="28"/>
        <v>186</v>
      </c>
      <c r="R32">
        <f t="shared" si="28"/>
        <v>196</v>
      </c>
    </row>
    <row r="33">
      <c r="B33" s="2">
        <v>29.0</v>
      </c>
      <c r="C33">
        <f t="shared" ref="C33:R33" si="29">FLOOR(2*$B33+C$4*($B33/3),1)</f>
        <v>58</v>
      </c>
      <c r="D33">
        <f t="shared" si="29"/>
        <v>67</v>
      </c>
      <c r="E33">
        <f t="shared" si="29"/>
        <v>77</v>
      </c>
      <c r="F33">
        <f t="shared" si="29"/>
        <v>87</v>
      </c>
      <c r="G33">
        <f t="shared" si="29"/>
        <v>96</v>
      </c>
      <c r="H33">
        <f t="shared" si="29"/>
        <v>106</v>
      </c>
      <c r="I33">
        <f t="shared" si="29"/>
        <v>116</v>
      </c>
      <c r="J33">
        <f t="shared" si="29"/>
        <v>125</v>
      </c>
      <c r="K33">
        <f t="shared" si="29"/>
        <v>135</v>
      </c>
      <c r="L33">
        <f t="shared" si="29"/>
        <v>145</v>
      </c>
      <c r="M33">
        <f t="shared" si="29"/>
        <v>154</v>
      </c>
      <c r="N33">
        <f t="shared" si="29"/>
        <v>164</v>
      </c>
      <c r="O33">
        <f t="shared" si="29"/>
        <v>174</v>
      </c>
      <c r="P33">
        <f t="shared" si="29"/>
        <v>183</v>
      </c>
      <c r="Q33">
        <f t="shared" si="29"/>
        <v>193</v>
      </c>
      <c r="R33">
        <f t="shared" si="29"/>
        <v>203</v>
      </c>
    </row>
    <row r="34">
      <c r="B34" s="2">
        <v>30.0</v>
      </c>
      <c r="C34">
        <f t="shared" ref="C34:R34" si="30">FLOOR(2*$B34+C$4*($B34/3),1)</f>
        <v>60</v>
      </c>
      <c r="D34">
        <f t="shared" si="30"/>
        <v>70</v>
      </c>
      <c r="E34">
        <f t="shared" si="30"/>
        <v>80</v>
      </c>
      <c r="F34">
        <f t="shared" si="30"/>
        <v>90</v>
      </c>
      <c r="G34">
        <f t="shared" si="30"/>
        <v>100</v>
      </c>
      <c r="H34">
        <f t="shared" si="30"/>
        <v>110</v>
      </c>
      <c r="I34">
        <f t="shared" si="30"/>
        <v>120</v>
      </c>
      <c r="J34">
        <f t="shared" si="30"/>
        <v>130</v>
      </c>
      <c r="K34">
        <f t="shared" si="30"/>
        <v>140</v>
      </c>
      <c r="L34">
        <f t="shared" si="30"/>
        <v>150</v>
      </c>
      <c r="M34">
        <f t="shared" si="30"/>
        <v>160</v>
      </c>
      <c r="N34">
        <f t="shared" si="30"/>
        <v>170</v>
      </c>
      <c r="O34">
        <f t="shared" si="30"/>
        <v>180</v>
      </c>
      <c r="P34">
        <f t="shared" si="30"/>
        <v>190</v>
      </c>
      <c r="Q34">
        <f t="shared" si="30"/>
        <v>200</v>
      </c>
      <c r="R34">
        <f t="shared" si="30"/>
        <v>210</v>
      </c>
    </row>
    <row r="35">
      <c r="B35" s="2">
        <v>31.0</v>
      </c>
      <c r="C35">
        <f t="shared" ref="C35:R35" si="31">FLOOR(2*$B35+C$4*($B35/3),1)</f>
        <v>62</v>
      </c>
      <c r="D35">
        <f t="shared" si="31"/>
        <v>72</v>
      </c>
      <c r="E35">
        <f t="shared" si="31"/>
        <v>82</v>
      </c>
      <c r="F35">
        <f t="shared" si="31"/>
        <v>93</v>
      </c>
      <c r="G35">
        <f t="shared" si="31"/>
        <v>103</v>
      </c>
      <c r="H35">
        <f t="shared" si="31"/>
        <v>113</v>
      </c>
      <c r="I35">
        <f t="shared" si="31"/>
        <v>124</v>
      </c>
      <c r="J35">
        <f t="shared" si="31"/>
        <v>134</v>
      </c>
      <c r="K35">
        <f t="shared" si="31"/>
        <v>144</v>
      </c>
      <c r="L35">
        <f t="shared" si="31"/>
        <v>155</v>
      </c>
      <c r="M35">
        <f t="shared" si="31"/>
        <v>165</v>
      </c>
      <c r="N35">
        <f t="shared" si="31"/>
        <v>175</v>
      </c>
      <c r="O35">
        <f t="shared" si="31"/>
        <v>186</v>
      </c>
      <c r="P35">
        <f t="shared" si="31"/>
        <v>196</v>
      </c>
      <c r="Q35">
        <f t="shared" si="31"/>
        <v>206</v>
      </c>
      <c r="R35">
        <f t="shared" si="31"/>
        <v>217</v>
      </c>
    </row>
    <row r="37">
      <c r="D37" s="2" t="s">
        <v>3</v>
      </c>
    </row>
    <row r="38">
      <c r="D38" s="2" t="str">
        <f t="array" ref="D38">TRANSPOSE(C39)</f>
        <v>spirit</v>
      </c>
      <c r="E38" s="2" t="str">
        <f t="array" ref="E38">TRANSPOSE(C40)</f>
        <v>water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M38" s="2" t="s">
        <v>10</v>
      </c>
      <c r="U38" s="2" t="s">
        <v>11</v>
      </c>
    </row>
    <row r="39">
      <c r="B39" s="2" t="s">
        <v>12</v>
      </c>
      <c r="C39" s="4" t="s">
        <v>13</v>
      </c>
      <c r="D39" s="2">
        <v>1.0</v>
      </c>
      <c r="E39" s="2">
        <v>1.0</v>
      </c>
      <c r="F39" s="2">
        <v>1.0</v>
      </c>
      <c r="G39" s="2">
        <v>1.0</v>
      </c>
      <c r="H39" s="2">
        <v>1.0</v>
      </c>
      <c r="I39" s="2">
        <v>1.0</v>
      </c>
      <c r="J39" s="2">
        <v>1.0</v>
      </c>
      <c r="K39" s="2">
        <v>0.0</v>
      </c>
      <c r="M39">
        <f t="shared" ref="M39:M46" si="32">SUM(D39:K39)</f>
        <v>7</v>
      </c>
      <c r="V39" s="5" t="s">
        <v>14</v>
      </c>
    </row>
    <row r="40">
      <c r="C40" s="4" t="s">
        <v>15</v>
      </c>
      <c r="D40" s="2">
        <v>1.0</v>
      </c>
      <c r="E40" s="2">
        <v>1.0</v>
      </c>
      <c r="F40" s="2">
        <v>2.0</v>
      </c>
      <c r="G40" s="2">
        <v>0.5</v>
      </c>
      <c r="H40" s="2">
        <v>2.0</v>
      </c>
      <c r="I40" s="2">
        <v>1.0</v>
      </c>
      <c r="J40" s="2">
        <v>0.5</v>
      </c>
      <c r="K40" s="2">
        <v>0.5</v>
      </c>
      <c r="M40">
        <f t="shared" si="32"/>
        <v>8.5</v>
      </c>
      <c r="V40" s="5" t="s">
        <v>16</v>
      </c>
    </row>
    <row r="41">
      <c r="C41" s="4" t="s">
        <v>4</v>
      </c>
      <c r="D41" s="2">
        <v>1.0</v>
      </c>
      <c r="E41" s="2">
        <v>1.0</v>
      </c>
      <c r="F41" s="2">
        <v>1.0</v>
      </c>
      <c r="G41" s="2">
        <v>2.0</v>
      </c>
      <c r="H41" s="2">
        <v>0.5</v>
      </c>
      <c r="I41" s="2">
        <v>0.5</v>
      </c>
      <c r="J41" s="2">
        <v>2.0</v>
      </c>
      <c r="K41" s="2">
        <v>0.5</v>
      </c>
      <c r="M41">
        <f t="shared" si="32"/>
        <v>8.5</v>
      </c>
      <c r="V41" s="5" t="s">
        <v>17</v>
      </c>
    </row>
    <row r="42">
      <c r="B42" s="6"/>
      <c r="C42" s="4" t="s">
        <v>5</v>
      </c>
      <c r="D42" s="7">
        <v>1.0</v>
      </c>
      <c r="E42" s="7">
        <v>2.0</v>
      </c>
      <c r="F42" s="7">
        <v>0.5</v>
      </c>
      <c r="G42" s="7">
        <v>1.0</v>
      </c>
      <c r="H42" s="7">
        <v>1.0</v>
      </c>
      <c r="I42" s="7">
        <v>2.0</v>
      </c>
      <c r="J42" s="7">
        <v>0.5</v>
      </c>
      <c r="K42" s="7">
        <v>0.5</v>
      </c>
      <c r="L42" s="8"/>
      <c r="M42">
        <f t="shared" si="32"/>
        <v>8.5</v>
      </c>
      <c r="V42" s="5" t="s">
        <v>18</v>
      </c>
    </row>
    <row r="43">
      <c r="C43" s="4" t="s">
        <v>6</v>
      </c>
      <c r="D43" s="2">
        <v>1.0</v>
      </c>
      <c r="E43" s="2">
        <v>0.0</v>
      </c>
      <c r="F43" s="2">
        <v>2.0</v>
      </c>
      <c r="G43" s="2">
        <v>0.5</v>
      </c>
      <c r="H43" s="2">
        <v>1.0</v>
      </c>
      <c r="I43" s="2">
        <v>2.0</v>
      </c>
      <c r="J43" s="2">
        <v>2.0</v>
      </c>
      <c r="K43" s="2">
        <v>1.0</v>
      </c>
      <c r="M43">
        <f t="shared" si="32"/>
        <v>9.5</v>
      </c>
      <c r="N43" s="2"/>
      <c r="V43" s="5" t="s">
        <v>19</v>
      </c>
    </row>
    <row r="44">
      <c r="C44" s="4" t="s">
        <v>7</v>
      </c>
      <c r="D44" s="2">
        <v>1.0</v>
      </c>
      <c r="E44" s="2">
        <v>2.0</v>
      </c>
      <c r="F44" s="2">
        <v>2.0</v>
      </c>
      <c r="G44" s="2">
        <v>0.0</v>
      </c>
      <c r="H44" s="2">
        <v>2.0</v>
      </c>
      <c r="I44" s="2">
        <v>1.0</v>
      </c>
      <c r="J44" s="2">
        <v>0.5</v>
      </c>
      <c r="K44" s="2">
        <v>1.0</v>
      </c>
      <c r="M44">
        <f t="shared" si="32"/>
        <v>9.5</v>
      </c>
      <c r="N44" s="2"/>
      <c r="V44" s="5" t="s">
        <v>20</v>
      </c>
    </row>
    <row r="45">
      <c r="C45" s="4" t="s">
        <v>8</v>
      </c>
      <c r="D45" s="2">
        <v>1.0</v>
      </c>
      <c r="E45" s="2">
        <v>2.0</v>
      </c>
      <c r="F45" s="2">
        <v>2.0</v>
      </c>
      <c r="G45" s="2">
        <v>2.0</v>
      </c>
      <c r="H45" s="2">
        <v>0.0</v>
      </c>
      <c r="I45" s="2">
        <v>0.5</v>
      </c>
      <c r="J45" s="2">
        <v>1.0</v>
      </c>
      <c r="K45" s="2">
        <v>1.0</v>
      </c>
      <c r="M45">
        <f t="shared" si="32"/>
        <v>9.5</v>
      </c>
      <c r="N45" s="2"/>
      <c r="V45" s="5" t="s">
        <v>21</v>
      </c>
    </row>
    <row r="46">
      <c r="C46" s="4" t="s">
        <v>9</v>
      </c>
      <c r="D46" s="2">
        <v>2.0</v>
      </c>
      <c r="E46" s="2">
        <v>1.0</v>
      </c>
      <c r="F46" s="2">
        <v>1.0</v>
      </c>
      <c r="G46" s="2">
        <v>1.0</v>
      </c>
      <c r="H46" s="2">
        <v>1.0</v>
      </c>
      <c r="I46" s="2">
        <v>1.0</v>
      </c>
      <c r="J46" s="2">
        <v>1.0</v>
      </c>
      <c r="K46" s="2">
        <v>2.0</v>
      </c>
      <c r="M46">
        <f t="shared" si="32"/>
        <v>10</v>
      </c>
      <c r="N46" s="2"/>
      <c r="V46" s="5" t="s">
        <v>22</v>
      </c>
    </row>
    <row r="47">
      <c r="A47" s="2" t="s">
        <v>23</v>
      </c>
      <c r="B47" s="2" t="s">
        <v>24</v>
      </c>
      <c r="F47" s="2"/>
      <c r="J47" s="2"/>
      <c r="N47" s="2"/>
      <c r="V47" s="5" t="s">
        <v>25</v>
      </c>
    </row>
    <row r="48">
      <c r="A48" s="2">
        <v>0.0</v>
      </c>
      <c r="B48" s="2">
        <f>15*6</f>
        <v>90</v>
      </c>
      <c r="D48">
        <f t="shared" ref="D48:K48" si="33">SUM(D39:D46)</f>
        <v>9</v>
      </c>
      <c r="E48">
        <f t="shared" si="33"/>
        <v>10</v>
      </c>
      <c r="F48">
        <f t="shared" si="33"/>
        <v>11.5</v>
      </c>
      <c r="G48">
        <f t="shared" si="33"/>
        <v>8</v>
      </c>
      <c r="H48">
        <f t="shared" si="33"/>
        <v>8.5</v>
      </c>
      <c r="I48">
        <f t="shared" si="33"/>
        <v>9</v>
      </c>
      <c r="J48">
        <f t="shared" si="33"/>
        <v>8.5</v>
      </c>
      <c r="K48">
        <f t="shared" si="33"/>
        <v>6.5</v>
      </c>
      <c r="V48" s="5" t="s">
        <v>26</v>
      </c>
    </row>
    <row r="49">
      <c r="V49" s="5" t="s">
        <v>27</v>
      </c>
    </row>
    <row r="50">
      <c r="A50" s="9" t="s">
        <v>28</v>
      </c>
      <c r="B50" s="10" t="s">
        <v>29</v>
      </c>
      <c r="C50" s="11" t="s">
        <v>30</v>
      </c>
      <c r="D50" s="12" t="s">
        <v>31</v>
      </c>
      <c r="V50" s="5" t="s">
        <v>32</v>
      </c>
    </row>
    <row r="51">
      <c r="A51" s="2" t="s">
        <v>33</v>
      </c>
      <c r="C51" s="2" t="s">
        <v>34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39</v>
      </c>
      <c r="I51" s="2" t="s">
        <v>40</v>
      </c>
      <c r="J51" s="2" t="s">
        <v>41</v>
      </c>
      <c r="K51" s="2" t="s">
        <v>42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V51" s="5" t="s">
        <v>49</v>
      </c>
    </row>
    <row r="52">
      <c r="A52">
        <f t="shared" ref="A52:A83" si="34">Sum(H52:M52)</f>
        <v>16</v>
      </c>
      <c r="C52" s="2" t="s">
        <v>50</v>
      </c>
      <c r="D52" s="2">
        <v>0.0</v>
      </c>
      <c r="E52" s="2" t="s">
        <v>4</v>
      </c>
      <c r="F52" s="2" t="s">
        <v>51</v>
      </c>
      <c r="G52" s="13">
        <v>8.0</v>
      </c>
      <c r="H52" s="2">
        <v>3.0</v>
      </c>
      <c r="I52" s="2">
        <v>3.0</v>
      </c>
      <c r="J52" s="2">
        <v>2.0</v>
      </c>
      <c r="K52" s="2">
        <v>2.0</v>
      </c>
      <c r="L52" s="2">
        <v>3.0</v>
      </c>
      <c r="M52" s="2">
        <v>3.0</v>
      </c>
      <c r="N52" s="13">
        <v>8.0</v>
      </c>
      <c r="O52" s="14">
        <v>32.0</v>
      </c>
      <c r="P52" s="14">
        <v>32.0</v>
      </c>
      <c r="Q52" s="14">
        <v>32.0</v>
      </c>
      <c r="R52" s="2" t="s">
        <v>52</v>
      </c>
      <c r="V52" s="5" t="s">
        <v>53</v>
      </c>
    </row>
    <row r="53">
      <c r="A53">
        <f t="shared" si="34"/>
        <v>46</v>
      </c>
      <c r="C53" s="2" t="s">
        <v>54</v>
      </c>
      <c r="D53" s="2">
        <v>1.0</v>
      </c>
      <c r="E53" s="2" t="s">
        <v>4</v>
      </c>
      <c r="F53" s="2" t="s">
        <v>51</v>
      </c>
      <c r="G53" s="13">
        <v>16.0</v>
      </c>
      <c r="H53" s="2">
        <v>8.0</v>
      </c>
      <c r="I53" s="2">
        <v>8.0</v>
      </c>
      <c r="J53" s="2">
        <v>7.0</v>
      </c>
      <c r="K53" s="2">
        <v>7.0</v>
      </c>
      <c r="L53" s="2">
        <v>8.0</v>
      </c>
      <c r="M53" s="2">
        <v>8.0</v>
      </c>
      <c r="N53" s="13">
        <v>8.0</v>
      </c>
      <c r="O53" s="13">
        <v>9.0</v>
      </c>
      <c r="P53" s="13">
        <v>32.0</v>
      </c>
      <c r="Q53" s="13">
        <v>32.0</v>
      </c>
      <c r="R53" s="2" t="s">
        <v>52</v>
      </c>
      <c r="V53" s="5" t="s">
        <v>55</v>
      </c>
    </row>
    <row r="54">
      <c r="A54">
        <f t="shared" si="34"/>
        <v>68</v>
      </c>
      <c r="C54" s="2" t="s">
        <v>56</v>
      </c>
      <c r="D54" s="2">
        <v>2.0</v>
      </c>
      <c r="E54" s="2" t="s">
        <v>4</v>
      </c>
      <c r="F54" s="2" t="s">
        <v>8</v>
      </c>
      <c r="G54" s="13">
        <v>24.0</v>
      </c>
      <c r="H54" s="2">
        <v>12.0</v>
      </c>
      <c r="I54" s="2">
        <v>12.0</v>
      </c>
      <c r="J54" s="2">
        <v>10.0</v>
      </c>
      <c r="K54" s="2">
        <v>10.0</v>
      </c>
      <c r="L54" s="2">
        <v>12.0</v>
      </c>
      <c r="M54" s="2">
        <v>12.0</v>
      </c>
      <c r="N54" s="13">
        <v>8.0</v>
      </c>
      <c r="O54" s="13">
        <v>9.0</v>
      </c>
      <c r="P54" s="13">
        <v>26.0</v>
      </c>
      <c r="Q54" s="13">
        <v>10.0</v>
      </c>
      <c r="R54" s="2" t="s">
        <v>52</v>
      </c>
      <c r="V54" s="5" t="s">
        <v>57</v>
      </c>
    </row>
    <row r="55">
      <c r="A55">
        <f t="shared" si="34"/>
        <v>16</v>
      </c>
      <c r="C55" s="2" t="s">
        <v>58</v>
      </c>
      <c r="D55" s="2">
        <v>3.0</v>
      </c>
      <c r="E55" s="2" t="s">
        <v>5</v>
      </c>
      <c r="F55" s="2" t="s">
        <v>51</v>
      </c>
      <c r="G55" s="13">
        <v>8.0</v>
      </c>
      <c r="H55" s="2">
        <v>2.0</v>
      </c>
      <c r="I55" s="2">
        <v>3.0</v>
      </c>
      <c r="J55" s="2">
        <v>2.0</v>
      </c>
      <c r="K55" s="2">
        <v>3.0</v>
      </c>
      <c r="L55" s="2">
        <v>4.0</v>
      </c>
      <c r="M55" s="2">
        <v>2.0</v>
      </c>
      <c r="N55" s="13">
        <v>13.0</v>
      </c>
      <c r="O55" s="13">
        <v>32.0</v>
      </c>
      <c r="P55" s="13">
        <v>32.0</v>
      </c>
      <c r="Q55" s="13">
        <v>32.0</v>
      </c>
      <c r="R55" s="2" t="s">
        <v>59</v>
      </c>
      <c r="V55" s="5" t="s">
        <v>60</v>
      </c>
    </row>
    <row r="56">
      <c r="A56">
        <f t="shared" si="34"/>
        <v>46</v>
      </c>
      <c r="C56" s="2" t="s">
        <v>61</v>
      </c>
      <c r="D56" s="2">
        <v>4.0</v>
      </c>
      <c r="E56" s="2" t="s">
        <v>5</v>
      </c>
      <c r="F56" s="2" t="s">
        <v>51</v>
      </c>
      <c r="G56" s="13">
        <v>16.0</v>
      </c>
      <c r="H56" s="2">
        <v>6.0</v>
      </c>
      <c r="I56" s="2">
        <v>9.0</v>
      </c>
      <c r="J56" s="2">
        <v>7.0</v>
      </c>
      <c r="K56" s="2">
        <v>9.0</v>
      </c>
      <c r="L56" s="2">
        <v>9.0</v>
      </c>
      <c r="M56" s="2">
        <v>6.0</v>
      </c>
      <c r="N56" s="13">
        <v>13.0</v>
      </c>
      <c r="O56" s="13">
        <v>20.0</v>
      </c>
      <c r="P56" s="15">
        <v>32.0</v>
      </c>
      <c r="Q56" s="15">
        <v>32.0</v>
      </c>
      <c r="R56" s="2" t="s">
        <v>52</v>
      </c>
      <c r="V56" s="5" t="s">
        <v>62</v>
      </c>
    </row>
    <row r="57">
      <c r="A57">
        <f t="shared" si="34"/>
        <v>68</v>
      </c>
      <c r="C57" s="2" t="s">
        <v>63</v>
      </c>
      <c r="D57" s="2">
        <v>5.0</v>
      </c>
      <c r="E57" s="2" t="s">
        <v>5</v>
      </c>
      <c r="F57" s="2" t="s">
        <v>7</v>
      </c>
      <c r="G57" s="13">
        <v>24.0</v>
      </c>
      <c r="H57" s="2">
        <v>10.0</v>
      </c>
      <c r="I57" s="2">
        <v>13.0</v>
      </c>
      <c r="J57" s="2">
        <v>11.0</v>
      </c>
      <c r="K57" s="2">
        <v>13.0</v>
      </c>
      <c r="L57" s="2">
        <v>13.0</v>
      </c>
      <c r="M57" s="2">
        <v>8.0</v>
      </c>
      <c r="N57" s="13">
        <v>13.0</v>
      </c>
      <c r="O57" s="13">
        <v>20.0</v>
      </c>
      <c r="P57" s="13">
        <v>21.0</v>
      </c>
      <c r="Q57" s="13">
        <v>12.0</v>
      </c>
      <c r="R57" s="2" t="s">
        <v>64</v>
      </c>
      <c r="V57" s="5" t="s">
        <v>65</v>
      </c>
    </row>
    <row r="58">
      <c r="A58">
        <f t="shared" si="34"/>
        <v>16</v>
      </c>
      <c r="C58" s="2" t="s">
        <v>66</v>
      </c>
      <c r="D58" s="2">
        <v>6.0</v>
      </c>
      <c r="E58" s="2" t="s">
        <v>15</v>
      </c>
      <c r="F58" s="2" t="s">
        <v>51</v>
      </c>
      <c r="G58" s="13">
        <v>8.0</v>
      </c>
      <c r="H58" s="2">
        <v>2.0</v>
      </c>
      <c r="I58" s="2">
        <v>2.0</v>
      </c>
      <c r="J58" s="2">
        <v>3.0</v>
      </c>
      <c r="K58" s="2">
        <v>3.0</v>
      </c>
      <c r="L58" s="2">
        <v>3.0</v>
      </c>
      <c r="M58" s="2">
        <v>3.0</v>
      </c>
      <c r="N58" s="13">
        <v>4.0</v>
      </c>
      <c r="O58" s="13">
        <v>32.0</v>
      </c>
      <c r="P58" s="13">
        <v>32.0</v>
      </c>
      <c r="Q58" s="13">
        <v>32.0</v>
      </c>
      <c r="R58" s="2" t="s">
        <v>64</v>
      </c>
      <c r="V58" s="5" t="s">
        <v>67</v>
      </c>
    </row>
    <row r="59">
      <c r="A59">
        <f t="shared" si="34"/>
        <v>46</v>
      </c>
      <c r="C59" s="2" t="s">
        <v>68</v>
      </c>
      <c r="D59" s="2">
        <v>7.0</v>
      </c>
      <c r="E59" s="2" t="s">
        <v>15</v>
      </c>
      <c r="F59" s="2" t="s">
        <v>51</v>
      </c>
      <c r="G59" s="13">
        <v>16.0</v>
      </c>
      <c r="H59" s="2">
        <v>7.0</v>
      </c>
      <c r="I59" s="2">
        <v>7.0</v>
      </c>
      <c r="J59" s="2">
        <v>8.0</v>
      </c>
      <c r="K59" s="2">
        <v>8.0</v>
      </c>
      <c r="L59" s="2">
        <v>8.0</v>
      </c>
      <c r="M59" s="2">
        <v>8.0</v>
      </c>
      <c r="N59" s="13">
        <v>4.0</v>
      </c>
      <c r="O59" s="13">
        <v>7.0</v>
      </c>
      <c r="P59" s="15">
        <v>32.0</v>
      </c>
      <c r="Q59" s="15">
        <v>32.0</v>
      </c>
      <c r="R59" s="2" t="s">
        <v>64</v>
      </c>
      <c r="V59" s="5" t="s">
        <v>69</v>
      </c>
    </row>
    <row r="60">
      <c r="A60">
        <f t="shared" si="34"/>
        <v>68</v>
      </c>
      <c r="C60" s="2" t="s">
        <v>70</v>
      </c>
      <c r="D60" s="2">
        <v>8.0</v>
      </c>
      <c r="E60" s="2" t="s">
        <v>15</v>
      </c>
      <c r="F60" s="2" t="s">
        <v>6</v>
      </c>
      <c r="G60" s="13">
        <v>24.0</v>
      </c>
      <c r="H60" s="2">
        <v>10.0</v>
      </c>
      <c r="I60" s="2">
        <v>10.0</v>
      </c>
      <c r="J60" s="2">
        <v>12.0</v>
      </c>
      <c r="K60" s="2">
        <v>12.0</v>
      </c>
      <c r="L60" s="2">
        <v>12.0</v>
      </c>
      <c r="M60" s="2">
        <v>12.0</v>
      </c>
      <c r="N60" s="13">
        <v>4.0</v>
      </c>
      <c r="O60" s="13">
        <v>7.0</v>
      </c>
      <c r="P60" s="13">
        <v>17.0</v>
      </c>
      <c r="Q60" s="13">
        <v>6.0</v>
      </c>
      <c r="R60" s="2" t="s">
        <v>64</v>
      </c>
      <c r="V60" s="5" t="s">
        <v>71</v>
      </c>
    </row>
    <row r="61">
      <c r="A61">
        <f t="shared" si="34"/>
        <v>37</v>
      </c>
      <c r="C61" s="2" t="s">
        <v>72</v>
      </c>
      <c r="D61" s="2">
        <v>9.0</v>
      </c>
      <c r="E61" s="4" t="s">
        <v>13</v>
      </c>
      <c r="F61" s="2" t="s">
        <v>51</v>
      </c>
      <c r="G61" s="13">
        <v>0.0</v>
      </c>
      <c r="H61" s="2">
        <v>8.0</v>
      </c>
      <c r="I61" s="2">
        <v>8.0</v>
      </c>
      <c r="J61" s="2">
        <v>3.0</v>
      </c>
      <c r="K61" s="2">
        <v>3.0</v>
      </c>
      <c r="L61" s="2">
        <v>9.0</v>
      </c>
      <c r="M61" s="2">
        <v>6.0</v>
      </c>
      <c r="N61" s="13">
        <v>1.0</v>
      </c>
      <c r="O61" s="13">
        <v>32.0</v>
      </c>
      <c r="P61" s="13">
        <v>32.0</v>
      </c>
      <c r="Q61" s="13">
        <v>32.0</v>
      </c>
      <c r="R61" s="2" t="s">
        <v>52</v>
      </c>
      <c r="V61" s="5" t="s">
        <v>73</v>
      </c>
    </row>
    <row r="62">
      <c r="A62">
        <f t="shared" si="34"/>
        <v>35</v>
      </c>
      <c r="C62" s="2" t="s">
        <v>74</v>
      </c>
      <c r="D62" s="2">
        <v>10.0</v>
      </c>
      <c r="E62" s="4" t="s">
        <v>6</v>
      </c>
      <c r="F62" s="2" t="s">
        <v>51</v>
      </c>
      <c r="G62" s="13">
        <v>0.0</v>
      </c>
      <c r="H62" s="2">
        <v>3.0</v>
      </c>
      <c r="I62" s="2">
        <v>3.0</v>
      </c>
      <c r="J62" s="2">
        <v>8.0</v>
      </c>
      <c r="K62" s="2">
        <v>8.0</v>
      </c>
      <c r="L62" s="2">
        <v>4.0</v>
      </c>
      <c r="M62" s="2">
        <v>9.0</v>
      </c>
      <c r="N62" s="13">
        <v>19.0</v>
      </c>
      <c r="O62" s="15">
        <v>32.0</v>
      </c>
      <c r="P62" s="15">
        <v>32.0</v>
      </c>
      <c r="Q62" s="15">
        <v>32.0</v>
      </c>
      <c r="R62" s="2" t="s">
        <v>64</v>
      </c>
    </row>
    <row r="63">
      <c r="A63">
        <f t="shared" si="34"/>
        <v>33</v>
      </c>
      <c r="C63" s="2" t="s">
        <v>75</v>
      </c>
      <c r="D63" s="2">
        <v>11.0</v>
      </c>
      <c r="E63" s="4" t="s">
        <v>7</v>
      </c>
      <c r="F63" s="2" t="s">
        <v>51</v>
      </c>
      <c r="G63" s="13">
        <v>0.0</v>
      </c>
      <c r="H63" s="2">
        <v>3.0</v>
      </c>
      <c r="I63" s="2">
        <v>3.0</v>
      </c>
      <c r="J63" s="2">
        <v>8.0</v>
      </c>
      <c r="K63" s="2">
        <v>8.0</v>
      </c>
      <c r="L63" s="2">
        <v>4.0</v>
      </c>
      <c r="M63" s="2">
        <v>7.0</v>
      </c>
      <c r="N63" s="13">
        <v>20.0</v>
      </c>
      <c r="O63" s="15">
        <v>32.0</v>
      </c>
      <c r="P63" s="15">
        <v>32.0</v>
      </c>
      <c r="Q63" s="15">
        <v>32.0</v>
      </c>
      <c r="R63" s="2" t="s">
        <v>64</v>
      </c>
    </row>
    <row r="64">
      <c r="A64">
        <f t="shared" si="34"/>
        <v>32</v>
      </c>
      <c r="C64" s="5" t="s">
        <v>76</v>
      </c>
      <c r="D64" s="2">
        <v>12.0</v>
      </c>
      <c r="E64" s="4" t="s">
        <v>8</v>
      </c>
      <c r="F64" s="2" t="s">
        <v>51</v>
      </c>
      <c r="G64" s="13">
        <v>0.0</v>
      </c>
      <c r="H64" s="2">
        <v>8.0</v>
      </c>
      <c r="I64" s="2">
        <v>8.0</v>
      </c>
      <c r="J64" s="2">
        <v>3.0</v>
      </c>
      <c r="K64" s="2">
        <v>3.0</v>
      </c>
      <c r="L64" s="2">
        <v>6.0</v>
      </c>
      <c r="M64" s="2">
        <v>4.0</v>
      </c>
      <c r="N64" s="13">
        <v>8.0</v>
      </c>
      <c r="O64" s="15">
        <v>32.0</v>
      </c>
      <c r="P64" s="15">
        <v>32.0</v>
      </c>
      <c r="Q64" s="15">
        <v>32.0</v>
      </c>
      <c r="R64" s="2" t="s">
        <v>77</v>
      </c>
    </row>
    <row r="65">
      <c r="A65">
        <f t="shared" si="34"/>
        <v>38</v>
      </c>
      <c r="C65" s="5" t="s">
        <v>78</v>
      </c>
      <c r="D65" s="2">
        <v>13.0</v>
      </c>
      <c r="E65" s="2" t="s">
        <v>4</v>
      </c>
      <c r="F65" s="2" t="s">
        <v>51</v>
      </c>
      <c r="G65" s="13">
        <v>0.0</v>
      </c>
      <c r="H65" s="2">
        <v>8.0</v>
      </c>
      <c r="I65" s="2">
        <v>8.0</v>
      </c>
      <c r="J65" s="2">
        <v>3.0</v>
      </c>
      <c r="K65" s="2">
        <v>3.0</v>
      </c>
      <c r="L65" s="2">
        <v>8.0</v>
      </c>
      <c r="M65" s="2">
        <v>8.0</v>
      </c>
      <c r="N65" s="13">
        <v>10.0</v>
      </c>
      <c r="O65" s="13">
        <v>23.0</v>
      </c>
      <c r="P65" s="15">
        <v>32.0</v>
      </c>
      <c r="Q65" s="15">
        <v>32.0</v>
      </c>
      <c r="R65" s="2" t="s">
        <v>77</v>
      </c>
    </row>
    <row r="66">
      <c r="A66">
        <f t="shared" si="34"/>
        <v>45</v>
      </c>
      <c r="C66" s="5" t="s">
        <v>79</v>
      </c>
      <c r="D66" s="2">
        <v>14.0</v>
      </c>
      <c r="E66" s="2" t="s">
        <v>5</v>
      </c>
      <c r="F66" s="2" t="s">
        <v>51</v>
      </c>
      <c r="G66" s="13">
        <v>0.0</v>
      </c>
      <c r="H66" s="2">
        <v>4.0</v>
      </c>
      <c r="I66" s="2">
        <v>10.0</v>
      </c>
      <c r="J66" s="2">
        <v>6.0</v>
      </c>
      <c r="K66" s="2">
        <v>12.0</v>
      </c>
      <c r="L66" s="2">
        <v>11.0</v>
      </c>
      <c r="M66" s="2">
        <v>2.0</v>
      </c>
      <c r="N66" s="13">
        <v>13.0</v>
      </c>
      <c r="O66" s="13">
        <v>2.0</v>
      </c>
      <c r="P66" s="15">
        <v>32.0</v>
      </c>
      <c r="Q66" s="15">
        <v>32.0</v>
      </c>
      <c r="R66" s="2" t="s">
        <v>64</v>
      </c>
    </row>
    <row r="67">
      <c r="A67">
        <f t="shared" si="34"/>
        <v>27</v>
      </c>
      <c r="C67" s="5" t="s">
        <v>80</v>
      </c>
      <c r="D67" s="2">
        <v>15.0</v>
      </c>
      <c r="E67" s="2" t="s">
        <v>5</v>
      </c>
      <c r="F67" s="2" t="s">
        <v>51</v>
      </c>
      <c r="G67" s="13">
        <v>14.0</v>
      </c>
      <c r="H67" s="2">
        <v>2.0</v>
      </c>
      <c r="I67" s="2">
        <v>2.0</v>
      </c>
      <c r="J67" s="2">
        <v>7.0</v>
      </c>
      <c r="K67" s="2">
        <v>4.0</v>
      </c>
      <c r="L67" s="2">
        <v>4.0</v>
      </c>
      <c r="M67" s="2">
        <v>8.0</v>
      </c>
      <c r="N67" s="13">
        <v>13.0</v>
      </c>
      <c r="O67" s="13">
        <v>17.0</v>
      </c>
      <c r="P67" s="13">
        <v>32.0</v>
      </c>
      <c r="Q67" s="13">
        <v>32.0</v>
      </c>
      <c r="R67" s="2" t="s">
        <v>64</v>
      </c>
    </row>
    <row r="68">
      <c r="A68">
        <f t="shared" si="34"/>
        <v>42</v>
      </c>
      <c r="C68" s="5" t="s">
        <v>81</v>
      </c>
      <c r="D68" s="2">
        <v>16.0</v>
      </c>
      <c r="E68" s="2" t="s">
        <v>5</v>
      </c>
      <c r="F68" s="2" t="s">
        <v>6</v>
      </c>
      <c r="G68" s="13">
        <v>0.0</v>
      </c>
      <c r="H68" s="2">
        <v>4.0</v>
      </c>
      <c r="I68" s="2">
        <v>4.0</v>
      </c>
      <c r="J68" s="2">
        <v>10.0</v>
      </c>
      <c r="K68" s="2">
        <v>6.0</v>
      </c>
      <c r="L68" s="2">
        <v>6.0</v>
      </c>
      <c r="M68" s="2">
        <v>12.0</v>
      </c>
      <c r="N68" s="13">
        <v>12.0</v>
      </c>
      <c r="O68" s="13">
        <v>17.0</v>
      </c>
      <c r="P68" s="16">
        <v>9.0</v>
      </c>
      <c r="Q68" s="15">
        <v>32.0</v>
      </c>
      <c r="R68" s="2" t="s">
        <v>64</v>
      </c>
    </row>
    <row r="69">
      <c r="A69">
        <f t="shared" si="34"/>
        <v>43</v>
      </c>
      <c r="C69" s="5" t="s">
        <v>82</v>
      </c>
      <c r="D69" s="2">
        <v>17.0</v>
      </c>
      <c r="E69" s="2" t="s">
        <v>15</v>
      </c>
      <c r="F69" s="2" t="s">
        <v>51</v>
      </c>
      <c r="G69" s="13">
        <v>14.0</v>
      </c>
      <c r="H69" s="2">
        <v>8.0</v>
      </c>
      <c r="I69" s="2">
        <v>3.0</v>
      </c>
      <c r="J69" s="2">
        <v>7.0</v>
      </c>
      <c r="K69" s="2">
        <v>8.0</v>
      </c>
      <c r="L69" s="2">
        <v>6.0</v>
      </c>
      <c r="M69" s="2">
        <v>11.0</v>
      </c>
      <c r="N69" s="13">
        <v>4.0</v>
      </c>
      <c r="O69" s="13">
        <v>24.0</v>
      </c>
      <c r="P69" s="15">
        <v>32.0</v>
      </c>
      <c r="Q69" s="15">
        <v>32.0</v>
      </c>
      <c r="R69" s="2" t="s">
        <v>64</v>
      </c>
    </row>
    <row r="70">
      <c r="A70">
        <f t="shared" si="34"/>
        <v>57</v>
      </c>
      <c r="C70" s="5" t="s">
        <v>83</v>
      </c>
      <c r="D70" s="2">
        <v>18.0</v>
      </c>
      <c r="E70" s="2" t="s">
        <v>15</v>
      </c>
      <c r="F70" s="2" t="s">
        <v>8</v>
      </c>
      <c r="G70" s="13">
        <v>0.0</v>
      </c>
      <c r="H70" s="2">
        <v>11.0</v>
      </c>
      <c r="I70" s="2">
        <v>4.0</v>
      </c>
      <c r="J70" s="2">
        <v>9.0</v>
      </c>
      <c r="K70" s="2">
        <v>12.0</v>
      </c>
      <c r="L70" s="2">
        <v>8.0</v>
      </c>
      <c r="M70" s="2">
        <v>13.0</v>
      </c>
      <c r="N70" s="13">
        <v>4.0</v>
      </c>
      <c r="O70" s="13">
        <v>24.0</v>
      </c>
      <c r="P70" s="13">
        <v>6.0</v>
      </c>
      <c r="Q70" s="13">
        <v>27.0</v>
      </c>
      <c r="R70" s="2" t="s">
        <v>84</v>
      </c>
    </row>
    <row r="71">
      <c r="A71">
        <f t="shared" si="34"/>
        <v>47</v>
      </c>
      <c r="C71" s="5" t="s">
        <v>85</v>
      </c>
      <c r="D71" s="2">
        <v>19.0</v>
      </c>
      <c r="E71" s="2" t="s">
        <v>4</v>
      </c>
      <c r="F71" s="2" t="s">
        <v>51</v>
      </c>
      <c r="G71" s="13">
        <v>14.0</v>
      </c>
      <c r="H71" s="2">
        <v>10.0</v>
      </c>
      <c r="I71" s="2">
        <v>8.0</v>
      </c>
      <c r="J71" s="2">
        <v>7.0</v>
      </c>
      <c r="K71" s="2">
        <v>6.0</v>
      </c>
      <c r="L71" s="2">
        <v>8.0</v>
      </c>
      <c r="M71" s="2">
        <v>8.0</v>
      </c>
      <c r="N71" s="13">
        <v>11.0</v>
      </c>
      <c r="O71" s="13">
        <v>20.0</v>
      </c>
      <c r="P71" s="15">
        <v>32.0</v>
      </c>
      <c r="Q71" s="15">
        <v>32.0</v>
      </c>
      <c r="R71" s="2" t="s">
        <v>77</v>
      </c>
    </row>
    <row r="72">
      <c r="A72">
        <f t="shared" si="34"/>
        <v>62</v>
      </c>
      <c r="C72" s="5" t="s">
        <v>86</v>
      </c>
      <c r="D72" s="2">
        <v>20.0</v>
      </c>
      <c r="E72" s="2" t="s">
        <v>4</v>
      </c>
      <c r="F72" s="2" t="s">
        <v>7</v>
      </c>
      <c r="G72" s="13">
        <v>0.0</v>
      </c>
      <c r="H72" s="2">
        <v>13.0</v>
      </c>
      <c r="I72" s="2">
        <v>10.0</v>
      </c>
      <c r="J72" s="2">
        <v>9.0</v>
      </c>
      <c r="K72" s="2">
        <v>8.0</v>
      </c>
      <c r="L72" s="2">
        <v>10.0</v>
      </c>
      <c r="M72" s="2">
        <v>12.0</v>
      </c>
      <c r="N72" s="13">
        <v>11.0</v>
      </c>
      <c r="O72" s="13">
        <v>20.0</v>
      </c>
      <c r="P72" s="13">
        <v>23.0</v>
      </c>
      <c r="Q72" s="13">
        <v>10.0</v>
      </c>
      <c r="R72" s="2" t="s">
        <v>77</v>
      </c>
    </row>
    <row r="73">
      <c r="A73">
        <f t="shared" si="34"/>
        <v>48</v>
      </c>
      <c r="C73" s="5" t="s">
        <v>87</v>
      </c>
      <c r="D73" s="2">
        <v>21.0</v>
      </c>
      <c r="E73" s="2" t="s">
        <v>13</v>
      </c>
      <c r="F73" s="2" t="s">
        <v>51</v>
      </c>
      <c r="G73" s="13">
        <v>14.0</v>
      </c>
      <c r="H73" s="2">
        <v>8.0</v>
      </c>
      <c r="I73" s="2">
        <v>8.0</v>
      </c>
      <c r="J73" s="2">
        <v>8.0</v>
      </c>
      <c r="K73" s="2">
        <v>8.0</v>
      </c>
      <c r="L73" s="2">
        <v>8.0</v>
      </c>
      <c r="M73" s="2">
        <v>8.0</v>
      </c>
      <c r="N73" s="13">
        <v>2.0</v>
      </c>
      <c r="O73" s="13">
        <v>28.0</v>
      </c>
      <c r="P73" s="15">
        <v>32.0</v>
      </c>
      <c r="Q73" s="15">
        <v>32.0</v>
      </c>
      <c r="R73" s="2" t="s">
        <v>77</v>
      </c>
    </row>
    <row r="74">
      <c r="A74">
        <f t="shared" si="34"/>
        <v>71</v>
      </c>
      <c r="C74" s="5" t="s">
        <v>88</v>
      </c>
      <c r="D74" s="2">
        <v>22.0</v>
      </c>
      <c r="E74" s="2" t="s">
        <v>13</v>
      </c>
      <c r="F74" s="2" t="s">
        <v>9</v>
      </c>
      <c r="G74" s="13">
        <v>0.0</v>
      </c>
      <c r="H74" s="2">
        <v>12.0</v>
      </c>
      <c r="I74" s="2">
        <v>13.0</v>
      </c>
      <c r="J74" s="2">
        <v>12.0</v>
      </c>
      <c r="K74" s="2">
        <v>12.0</v>
      </c>
      <c r="L74" s="2">
        <v>12.0</v>
      </c>
      <c r="M74" s="2">
        <v>10.0</v>
      </c>
      <c r="N74" s="13">
        <v>2.0</v>
      </c>
      <c r="O74" s="13">
        <v>28.0</v>
      </c>
      <c r="P74" s="13">
        <v>4.0</v>
      </c>
      <c r="Q74" s="13">
        <v>30.0</v>
      </c>
      <c r="R74" s="2" t="s">
        <v>77</v>
      </c>
    </row>
    <row r="75">
      <c r="A75">
        <f t="shared" si="34"/>
        <v>48</v>
      </c>
      <c r="C75" s="5" t="s">
        <v>89</v>
      </c>
      <c r="D75" s="2">
        <v>23.0</v>
      </c>
      <c r="E75" s="2" t="s">
        <v>7</v>
      </c>
      <c r="F75" s="2" t="s">
        <v>51</v>
      </c>
      <c r="G75" s="13">
        <v>14.0</v>
      </c>
      <c r="H75" s="2">
        <v>8.0</v>
      </c>
      <c r="I75" s="2">
        <v>8.0</v>
      </c>
      <c r="J75" s="2">
        <v>8.0</v>
      </c>
      <c r="K75" s="2">
        <v>8.0</v>
      </c>
      <c r="L75" s="2">
        <v>8.0</v>
      </c>
      <c r="M75" s="2">
        <v>8.0</v>
      </c>
      <c r="N75" s="13">
        <v>23.0</v>
      </c>
      <c r="O75" s="13">
        <v>0.0</v>
      </c>
      <c r="P75" s="15">
        <v>32.0</v>
      </c>
      <c r="Q75" s="15">
        <v>32.0</v>
      </c>
      <c r="R75" s="2" t="s">
        <v>77</v>
      </c>
    </row>
    <row r="76">
      <c r="A76">
        <f t="shared" si="34"/>
        <v>71</v>
      </c>
      <c r="C76" s="5" t="s">
        <v>90</v>
      </c>
      <c r="D76" s="2">
        <v>24.0</v>
      </c>
      <c r="E76" s="2" t="s">
        <v>7</v>
      </c>
      <c r="F76" s="2" t="s">
        <v>15</v>
      </c>
      <c r="G76" s="13">
        <v>0.0</v>
      </c>
      <c r="H76" s="2">
        <v>12.0</v>
      </c>
      <c r="I76" s="2">
        <v>12.0</v>
      </c>
      <c r="J76" s="2">
        <v>13.0</v>
      </c>
      <c r="K76" s="2">
        <v>12.0</v>
      </c>
      <c r="L76" s="2">
        <v>10.0</v>
      </c>
      <c r="M76" s="2">
        <v>12.0</v>
      </c>
      <c r="N76" s="13">
        <v>23.0</v>
      </c>
      <c r="O76" s="13">
        <v>0.0</v>
      </c>
      <c r="P76" s="13">
        <v>22.0</v>
      </c>
      <c r="Q76" s="13">
        <v>6.0</v>
      </c>
      <c r="R76" s="2" t="s">
        <v>91</v>
      </c>
    </row>
    <row r="77">
      <c r="A77">
        <f t="shared" si="34"/>
        <v>48</v>
      </c>
      <c r="C77" s="5" t="s">
        <v>92</v>
      </c>
      <c r="D77" s="2">
        <v>25.0</v>
      </c>
      <c r="E77" s="2" t="s">
        <v>8</v>
      </c>
      <c r="F77" s="2" t="s">
        <v>51</v>
      </c>
      <c r="G77" s="13">
        <v>14.0</v>
      </c>
      <c r="H77" s="2">
        <v>8.0</v>
      </c>
      <c r="I77" s="2">
        <v>8.0</v>
      </c>
      <c r="J77" s="2">
        <v>8.0</v>
      </c>
      <c r="K77" s="2">
        <v>8.0</v>
      </c>
      <c r="L77" s="2">
        <v>8.0</v>
      </c>
      <c r="M77" s="2">
        <v>8.0</v>
      </c>
      <c r="N77" s="13">
        <v>24.0</v>
      </c>
      <c r="O77" s="13">
        <v>28.0</v>
      </c>
      <c r="P77" s="15">
        <v>32.0</v>
      </c>
      <c r="Q77" s="15">
        <v>32.0</v>
      </c>
      <c r="R77" s="2" t="s">
        <v>64</v>
      </c>
    </row>
    <row r="78">
      <c r="A78">
        <f t="shared" si="34"/>
        <v>71</v>
      </c>
      <c r="C78" s="5" t="s">
        <v>93</v>
      </c>
      <c r="D78" s="2">
        <v>26.0</v>
      </c>
      <c r="E78" s="2" t="s">
        <v>8</v>
      </c>
      <c r="F78" s="2" t="s">
        <v>5</v>
      </c>
      <c r="G78" s="13">
        <v>0.0</v>
      </c>
      <c r="H78" s="2">
        <v>12.0</v>
      </c>
      <c r="I78" s="2">
        <v>12.0</v>
      </c>
      <c r="J78" s="2">
        <v>12.0</v>
      </c>
      <c r="K78" s="2">
        <v>13.0</v>
      </c>
      <c r="L78" s="2">
        <v>12.0</v>
      </c>
      <c r="M78" s="2">
        <v>10.0</v>
      </c>
      <c r="N78" s="13">
        <v>24.0</v>
      </c>
      <c r="O78" s="13">
        <v>28.0</v>
      </c>
      <c r="P78" s="13">
        <v>25.0</v>
      </c>
      <c r="Q78" s="13">
        <v>12.0</v>
      </c>
      <c r="R78" s="2" t="s">
        <v>64</v>
      </c>
    </row>
    <row r="79">
      <c r="A79">
        <f t="shared" si="34"/>
        <v>48</v>
      </c>
      <c r="C79" s="5" t="s">
        <v>94</v>
      </c>
      <c r="D79" s="2">
        <v>27.0</v>
      </c>
      <c r="E79" s="2" t="s">
        <v>6</v>
      </c>
      <c r="F79" s="2" t="s">
        <v>51</v>
      </c>
      <c r="G79" s="13">
        <v>14.0</v>
      </c>
      <c r="H79" s="2">
        <v>8.0</v>
      </c>
      <c r="I79" s="2">
        <v>8.0</v>
      </c>
      <c r="J79" s="2">
        <v>8.0</v>
      </c>
      <c r="K79" s="2">
        <v>8.0</v>
      </c>
      <c r="L79" s="2">
        <v>8.0</v>
      </c>
      <c r="M79" s="2">
        <v>8.0</v>
      </c>
      <c r="N79" s="13">
        <v>16.0</v>
      </c>
      <c r="O79" s="13">
        <v>8.0</v>
      </c>
      <c r="P79" s="15">
        <v>32.0</v>
      </c>
      <c r="Q79" s="15">
        <v>32.0</v>
      </c>
      <c r="R79" s="2" t="s">
        <v>64</v>
      </c>
    </row>
    <row r="80">
      <c r="A80">
        <f t="shared" si="34"/>
        <v>60</v>
      </c>
      <c r="C80" s="5" t="s">
        <v>95</v>
      </c>
      <c r="D80" s="2">
        <v>28.0</v>
      </c>
      <c r="E80" s="2" t="s">
        <v>6</v>
      </c>
      <c r="F80" s="2" t="s">
        <v>4</v>
      </c>
      <c r="G80" s="13">
        <v>0.0</v>
      </c>
      <c r="H80" s="2">
        <v>8.0</v>
      </c>
      <c r="I80" s="2">
        <v>8.0</v>
      </c>
      <c r="J80" s="2">
        <v>12.0</v>
      </c>
      <c r="K80" s="2">
        <v>11.0</v>
      </c>
      <c r="L80" s="2">
        <v>8.0</v>
      </c>
      <c r="M80" s="2">
        <v>13.0</v>
      </c>
      <c r="N80" s="13">
        <v>16.0</v>
      </c>
      <c r="O80" s="13">
        <v>8.0</v>
      </c>
      <c r="P80" s="13">
        <v>17.0</v>
      </c>
      <c r="Q80" s="13">
        <v>10.0</v>
      </c>
      <c r="R80" s="2" t="s">
        <v>84</v>
      </c>
    </row>
    <row r="81">
      <c r="A81">
        <f t="shared" si="34"/>
        <v>77</v>
      </c>
      <c r="C81" s="2" t="s">
        <v>96</v>
      </c>
      <c r="D81" s="2">
        <v>29.0</v>
      </c>
      <c r="E81" s="2" t="s">
        <v>9</v>
      </c>
      <c r="F81" s="2" t="s">
        <v>8</v>
      </c>
      <c r="G81" s="13">
        <v>0.0</v>
      </c>
      <c r="H81" s="2">
        <v>13.0</v>
      </c>
      <c r="I81" s="2">
        <v>13.0</v>
      </c>
      <c r="J81" s="2">
        <v>13.0</v>
      </c>
      <c r="K81" s="2">
        <v>13.0</v>
      </c>
      <c r="L81" s="2">
        <v>13.0</v>
      </c>
      <c r="M81" s="2">
        <v>12.0</v>
      </c>
      <c r="N81" s="13">
        <v>29.0</v>
      </c>
      <c r="O81" s="13">
        <v>10.0</v>
      </c>
      <c r="P81" s="13">
        <v>3.0</v>
      </c>
      <c r="Q81" s="13">
        <v>25.0</v>
      </c>
      <c r="R81" s="2" t="s">
        <v>84</v>
      </c>
    </row>
    <row r="82">
      <c r="A82">
        <f t="shared" si="34"/>
        <v>77</v>
      </c>
      <c r="B82" s="2"/>
      <c r="C82" s="2" t="s">
        <v>97</v>
      </c>
      <c r="D82" s="2">
        <v>30.0</v>
      </c>
      <c r="E82" s="2" t="s">
        <v>9</v>
      </c>
      <c r="F82" s="2" t="s">
        <v>6</v>
      </c>
      <c r="G82" s="13">
        <v>0.0</v>
      </c>
      <c r="H82" s="2">
        <v>10.0</v>
      </c>
      <c r="I82" s="2">
        <v>10.0</v>
      </c>
      <c r="J82" s="2">
        <v>15.0</v>
      </c>
      <c r="K82" s="2">
        <v>14.0</v>
      </c>
      <c r="L82" s="2">
        <v>14.0</v>
      </c>
      <c r="M82" s="2">
        <v>14.0</v>
      </c>
      <c r="N82" s="13">
        <v>29.0</v>
      </c>
      <c r="O82" s="13">
        <v>17.0</v>
      </c>
      <c r="P82" s="13">
        <v>12.0</v>
      </c>
      <c r="Q82" s="13">
        <v>0.0</v>
      </c>
      <c r="R82" s="2" t="s">
        <v>64</v>
      </c>
    </row>
    <row r="83">
      <c r="A83">
        <f t="shared" si="34"/>
        <v>78</v>
      </c>
      <c r="C83" s="2" t="s">
        <v>98</v>
      </c>
      <c r="D83" s="2">
        <v>31.0</v>
      </c>
      <c r="E83" s="2" t="s">
        <v>9</v>
      </c>
      <c r="F83" s="2" t="s">
        <v>7</v>
      </c>
      <c r="G83" s="13">
        <v>0.0</v>
      </c>
      <c r="H83" s="2">
        <v>15.0</v>
      </c>
      <c r="I83" s="2">
        <v>15.0</v>
      </c>
      <c r="J83" s="2">
        <v>10.0</v>
      </c>
      <c r="K83" s="2">
        <v>10.0</v>
      </c>
      <c r="L83" s="2">
        <v>14.0</v>
      </c>
      <c r="M83" s="2">
        <v>14.0</v>
      </c>
      <c r="N83" s="13">
        <v>31.0</v>
      </c>
      <c r="O83" s="13">
        <v>23.0</v>
      </c>
      <c r="P83" s="13">
        <v>15.0</v>
      </c>
      <c r="Q83" s="13">
        <v>27.0</v>
      </c>
      <c r="R83" s="2" t="s">
        <v>77</v>
      </c>
    </row>
    <row r="84">
      <c r="B84" s="2"/>
      <c r="F84" s="2"/>
      <c r="J84" s="2"/>
      <c r="N84" s="2"/>
    </row>
    <row r="85">
      <c r="B85" s="2"/>
      <c r="F85" s="2"/>
      <c r="J85" s="2"/>
      <c r="N85" s="2"/>
    </row>
    <row r="86">
      <c r="B86" s="2"/>
      <c r="F86" s="2"/>
      <c r="J86" s="2"/>
      <c r="N86" s="2"/>
    </row>
    <row r="87">
      <c r="B87" s="2"/>
      <c r="F87" s="2"/>
      <c r="J87" s="2"/>
      <c r="N87" s="2"/>
    </row>
    <row r="88">
      <c r="B88" s="2"/>
      <c r="F88" s="2" t="s">
        <v>99</v>
      </c>
      <c r="J88" s="2"/>
      <c r="N88" s="2"/>
    </row>
    <row r="89">
      <c r="C89" s="2" t="s">
        <v>35</v>
      </c>
      <c r="D89" s="2" t="s">
        <v>100</v>
      </c>
      <c r="E89" s="2" t="s">
        <v>101</v>
      </c>
      <c r="F89" s="2" t="s">
        <v>102</v>
      </c>
      <c r="G89" s="2" t="s">
        <v>103</v>
      </c>
    </row>
    <row r="90">
      <c r="C90" s="2">
        <v>0.0</v>
      </c>
      <c r="D90" s="2" t="s">
        <v>104</v>
      </c>
      <c r="E90" s="2" t="s">
        <v>13</v>
      </c>
      <c r="F90" s="2">
        <v>10.0</v>
      </c>
      <c r="G90" s="2">
        <v>0.0</v>
      </c>
    </row>
    <row r="91">
      <c r="B91" s="2"/>
      <c r="C91" s="2">
        <v>1.0</v>
      </c>
      <c r="D91" s="2" t="s">
        <v>105</v>
      </c>
      <c r="E91" s="2" t="s">
        <v>13</v>
      </c>
      <c r="F91" s="2">
        <v>5.0</v>
      </c>
      <c r="G91" s="2">
        <v>1.0</v>
      </c>
      <c r="J91" s="2"/>
    </row>
    <row r="92">
      <c r="B92" s="2"/>
      <c r="C92" s="2">
        <v>2.0</v>
      </c>
      <c r="D92" s="2" t="s">
        <v>106</v>
      </c>
      <c r="E92" s="2" t="s">
        <v>13</v>
      </c>
      <c r="F92" s="2">
        <v>7.0</v>
      </c>
      <c r="G92" s="2">
        <v>1.0</v>
      </c>
      <c r="J92" s="2"/>
    </row>
    <row r="93">
      <c r="B93" s="2"/>
      <c r="C93" s="2">
        <v>3.0</v>
      </c>
      <c r="D93" s="2" t="s">
        <v>107</v>
      </c>
      <c r="E93" s="2" t="s">
        <v>13</v>
      </c>
      <c r="F93" s="2">
        <v>10.0</v>
      </c>
      <c r="G93" s="2">
        <v>1.0</v>
      </c>
      <c r="J93" s="2"/>
    </row>
    <row r="94">
      <c r="B94" s="2"/>
      <c r="C94" s="2">
        <v>4.0</v>
      </c>
      <c r="D94" s="2" t="s">
        <v>108</v>
      </c>
      <c r="E94" s="4" t="s">
        <v>15</v>
      </c>
      <c r="F94" s="2">
        <v>5.0</v>
      </c>
      <c r="G94" s="2">
        <v>0.0</v>
      </c>
      <c r="J94" s="2"/>
    </row>
    <row r="95">
      <c r="B95" s="2"/>
      <c r="C95" s="2">
        <v>5.0</v>
      </c>
      <c r="D95" s="2" t="s">
        <v>109</v>
      </c>
      <c r="E95" s="4" t="s">
        <v>15</v>
      </c>
      <c r="F95" s="2">
        <v>7.0</v>
      </c>
      <c r="G95" s="2">
        <v>0.0</v>
      </c>
      <c r="J95" s="2"/>
    </row>
    <row r="96">
      <c r="C96" s="2">
        <v>6.0</v>
      </c>
      <c r="D96" s="2" t="s">
        <v>110</v>
      </c>
      <c r="E96" s="4" t="s">
        <v>15</v>
      </c>
      <c r="F96" s="2">
        <v>10.0</v>
      </c>
      <c r="G96" s="2">
        <v>0.0</v>
      </c>
    </row>
    <row r="97">
      <c r="C97" s="2">
        <v>7.0</v>
      </c>
      <c r="D97" s="2" t="s">
        <v>111</v>
      </c>
      <c r="E97" s="4" t="s">
        <v>15</v>
      </c>
      <c r="F97" s="2">
        <v>7.0</v>
      </c>
      <c r="G97" s="2">
        <v>1.0</v>
      </c>
    </row>
    <row r="98">
      <c r="C98" s="2">
        <v>8.0</v>
      </c>
      <c r="D98" s="2" t="s">
        <v>112</v>
      </c>
      <c r="E98" s="4" t="s">
        <v>4</v>
      </c>
      <c r="F98" s="2">
        <v>5.0</v>
      </c>
      <c r="G98" s="2">
        <v>0.0</v>
      </c>
    </row>
    <row r="99">
      <c r="C99" s="2">
        <v>9.0</v>
      </c>
      <c r="D99" s="2" t="s">
        <v>113</v>
      </c>
      <c r="E99" s="4" t="s">
        <v>4</v>
      </c>
      <c r="F99" s="2">
        <v>10.0</v>
      </c>
      <c r="G99" s="2">
        <v>0.0</v>
      </c>
    </row>
    <row r="100">
      <c r="C100" s="2">
        <v>10.0</v>
      </c>
      <c r="D100" s="2" t="s">
        <v>114</v>
      </c>
      <c r="E100" s="4" t="s">
        <v>4</v>
      </c>
      <c r="F100" s="2">
        <v>10.0</v>
      </c>
      <c r="G100" s="2">
        <v>1.0</v>
      </c>
    </row>
    <row r="101">
      <c r="C101" s="2">
        <v>11.0</v>
      </c>
      <c r="D101" s="2" t="s">
        <v>115</v>
      </c>
      <c r="E101" s="4" t="s">
        <v>4</v>
      </c>
      <c r="F101" s="2">
        <v>7.0</v>
      </c>
      <c r="G101" s="2">
        <v>1.0</v>
      </c>
    </row>
    <row r="102">
      <c r="C102" s="2">
        <v>12.0</v>
      </c>
      <c r="D102" s="2" t="s">
        <v>116</v>
      </c>
      <c r="E102" s="4" t="s">
        <v>5</v>
      </c>
      <c r="F102" s="2">
        <v>7.0</v>
      </c>
      <c r="G102" s="2">
        <v>0.0</v>
      </c>
    </row>
    <row r="103">
      <c r="C103" s="2">
        <v>13.0</v>
      </c>
      <c r="D103" s="2" t="s">
        <v>117</v>
      </c>
      <c r="E103" s="4" t="s">
        <v>5</v>
      </c>
      <c r="F103" s="2">
        <v>5.0</v>
      </c>
      <c r="G103" s="2">
        <v>1.0</v>
      </c>
      <c r="I103" s="13"/>
    </row>
    <row r="104">
      <c r="C104" s="2">
        <v>14.0</v>
      </c>
      <c r="D104" s="2" t="s">
        <v>118</v>
      </c>
      <c r="E104" s="4" t="s">
        <v>5</v>
      </c>
      <c r="F104" s="2">
        <v>7.0</v>
      </c>
      <c r="G104" s="2">
        <v>1.0</v>
      </c>
      <c r="I104" s="13"/>
    </row>
    <row r="105">
      <c r="C105" s="2">
        <v>15.0</v>
      </c>
      <c r="D105" s="2" t="s">
        <v>119</v>
      </c>
      <c r="E105" s="4" t="s">
        <v>5</v>
      </c>
      <c r="F105" s="2">
        <v>10.0</v>
      </c>
      <c r="G105" s="2">
        <v>1.0</v>
      </c>
      <c r="I105" s="13"/>
    </row>
    <row r="106">
      <c r="C106" s="2">
        <v>16.0</v>
      </c>
      <c r="D106" s="2" t="s">
        <v>120</v>
      </c>
      <c r="E106" s="4" t="s">
        <v>6</v>
      </c>
      <c r="F106" s="2">
        <v>8.0</v>
      </c>
      <c r="G106" s="2">
        <v>0.0</v>
      </c>
      <c r="I106" s="13"/>
    </row>
    <row r="107">
      <c r="C107" s="2">
        <v>17.0</v>
      </c>
      <c r="D107" s="2" t="s">
        <v>121</v>
      </c>
      <c r="E107" s="4" t="s">
        <v>6</v>
      </c>
      <c r="F107" s="2">
        <v>12.0</v>
      </c>
      <c r="G107" s="2">
        <v>0.0</v>
      </c>
      <c r="I107" s="13"/>
    </row>
    <row r="108">
      <c r="C108" s="2">
        <v>18.0</v>
      </c>
      <c r="D108" s="2" t="s">
        <v>122</v>
      </c>
      <c r="E108" s="4" t="s">
        <v>6</v>
      </c>
      <c r="F108" s="2">
        <v>12.0</v>
      </c>
      <c r="G108" s="2">
        <v>1.0</v>
      </c>
      <c r="I108" s="13"/>
    </row>
    <row r="109">
      <c r="C109" s="2">
        <v>19.0</v>
      </c>
      <c r="D109" s="2" t="s">
        <v>123</v>
      </c>
      <c r="E109" s="4" t="s">
        <v>6</v>
      </c>
      <c r="F109" s="2">
        <v>6.0</v>
      </c>
      <c r="G109" s="2">
        <v>1.0</v>
      </c>
      <c r="I109" s="13"/>
    </row>
    <row r="110">
      <c r="C110" s="2">
        <v>20.0</v>
      </c>
      <c r="D110" s="2" t="s">
        <v>124</v>
      </c>
      <c r="E110" s="4" t="s">
        <v>7</v>
      </c>
      <c r="F110" s="2">
        <v>7.0</v>
      </c>
      <c r="G110" s="2">
        <v>0.0</v>
      </c>
      <c r="I110" s="13"/>
    </row>
    <row r="111">
      <c r="C111" s="2">
        <v>21.0</v>
      </c>
      <c r="D111" s="2" t="s">
        <v>125</v>
      </c>
      <c r="E111" s="4" t="s">
        <v>7</v>
      </c>
      <c r="F111" s="2">
        <v>12.0</v>
      </c>
      <c r="G111" s="2">
        <v>0.0</v>
      </c>
      <c r="I111" s="13"/>
    </row>
    <row r="112">
      <c r="C112" s="2">
        <v>22.0</v>
      </c>
      <c r="D112" s="2" t="s">
        <v>126</v>
      </c>
      <c r="E112" s="4" t="s">
        <v>7</v>
      </c>
      <c r="F112" s="2">
        <v>12.0</v>
      </c>
      <c r="G112" s="2">
        <v>1.0</v>
      </c>
      <c r="I112" s="13"/>
    </row>
    <row r="113">
      <c r="C113" s="2">
        <v>23.0</v>
      </c>
      <c r="D113" s="2" t="s">
        <v>90</v>
      </c>
      <c r="E113" s="4" t="s">
        <v>7</v>
      </c>
      <c r="F113" s="2">
        <v>7.0</v>
      </c>
      <c r="G113" s="2">
        <v>1.0</v>
      </c>
      <c r="I113" s="13"/>
    </row>
    <row r="114">
      <c r="C114" s="2">
        <v>24.0</v>
      </c>
      <c r="D114" s="2" t="s">
        <v>127</v>
      </c>
      <c r="E114" s="4" t="s">
        <v>8</v>
      </c>
      <c r="F114" s="2">
        <v>6.0</v>
      </c>
      <c r="G114" s="2">
        <v>0.0</v>
      </c>
      <c r="I114" s="13"/>
    </row>
    <row r="115">
      <c r="C115" s="2">
        <v>25.0</v>
      </c>
      <c r="D115" s="2" t="s">
        <v>128</v>
      </c>
      <c r="E115" s="4" t="s">
        <v>8</v>
      </c>
      <c r="F115" s="2">
        <v>12.0</v>
      </c>
      <c r="G115" s="2">
        <v>0.0</v>
      </c>
      <c r="I115" s="13"/>
    </row>
    <row r="116">
      <c r="C116" s="2">
        <v>26.0</v>
      </c>
      <c r="D116" s="2" t="s">
        <v>129</v>
      </c>
      <c r="E116" s="4" t="s">
        <v>8</v>
      </c>
      <c r="F116" s="2">
        <v>12.0</v>
      </c>
      <c r="G116" s="2">
        <v>1.0</v>
      </c>
      <c r="I116" s="13"/>
    </row>
    <row r="117">
      <c r="C117" s="2">
        <v>27.0</v>
      </c>
      <c r="D117" s="2" t="s">
        <v>130</v>
      </c>
      <c r="E117" s="4" t="s">
        <v>8</v>
      </c>
      <c r="F117" s="2">
        <v>8.0</v>
      </c>
      <c r="G117" s="2">
        <v>1.0</v>
      </c>
      <c r="I117" s="13"/>
    </row>
    <row r="118">
      <c r="C118" s="2">
        <v>28.0</v>
      </c>
      <c r="D118" s="2" t="s">
        <v>131</v>
      </c>
      <c r="E118" s="4" t="s">
        <v>9</v>
      </c>
      <c r="F118" s="2">
        <v>8.0</v>
      </c>
      <c r="G118" s="2">
        <v>0.0</v>
      </c>
      <c r="I118" s="13"/>
    </row>
    <row r="119">
      <c r="C119" s="2">
        <v>29.0</v>
      </c>
      <c r="D119" s="2" t="s">
        <v>132</v>
      </c>
      <c r="E119" s="4" t="s">
        <v>9</v>
      </c>
      <c r="F119" s="2">
        <v>12.0</v>
      </c>
      <c r="G119" s="2">
        <v>0.0</v>
      </c>
      <c r="I119" s="13"/>
    </row>
    <row r="120">
      <c r="C120" s="2">
        <v>30.0</v>
      </c>
      <c r="D120" s="2" t="s">
        <v>133</v>
      </c>
      <c r="E120" s="4" t="s">
        <v>9</v>
      </c>
      <c r="F120" s="2">
        <v>10.0</v>
      </c>
      <c r="G120" s="2">
        <v>1.0</v>
      </c>
      <c r="I120" s="13"/>
    </row>
    <row r="121">
      <c r="C121" s="2">
        <v>31.0</v>
      </c>
      <c r="D121" s="2" t="s">
        <v>134</v>
      </c>
      <c r="E121" s="4" t="s">
        <v>9</v>
      </c>
      <c r="F121" s="2">
        <v>14.0</v>
      </c>
      <c r="G121" s="2">
        <v>1.0</v>
      </c>
      <c r="I121" s="13"/>
    </row>
    <row r="122">
      <c r="C122" s="2">
        <v>32.0</v>
      </c>
      <c r="D122" s="2" t="s">
        <v>135</v>
      </c>
      <c r="E122" s="5" t="s">
        <v>51</v>
      </c>
      <c r="F122" s="2">
        <v>0.0</v>
      </c>
      <c r="G122" s="2">
        <v>0.0</v>
      </c>
      <c r="I122" s="13"/>
    </row>
    <row r="123">
      <c r="E123" s="5"/>
      <c r="I123" s="13"/>
    </row>
    <row r="124">
      <c r="E124" s="5"/>
      <c r="I124" s="13"/>
    </row>
    <row r="125">
      <c r="E125" s="5"/>
      <c r="I125" s="13"/>
    </row>
    <row r="126">
      <c r="A126" s="2" t="s">
        <v>136</v>
      </c>
      <c r="E126" s="5"/>
      <c r="I126" s="13"/>
    </row>
    <row r="127" ht="18.75" customHeight="1">
      <c r="B127" s="2" t="s">
        <v>137</v>
      </c>
      <c r="C127" s="2" t="s">
        <v>138</v>
      </c>
      <c r="D127" s="2" t="s">
        <v>139</v>
      </c>
      <c r="E127" s="2" t="s">
        <v>140</v>
      </c>
      <c r="F127" s="2" t="s">
        <v>141</v>
      </c>
      <c r="G127" s="2" t="s">
        <v>142</v>
      </c>
      <c r="H127" s="2" t="s">
        <v>143</v>
      </c>
      <c r="I127" s="2" t="s">
        <v>144</v>
      </c>
      <c r="J127" s="2" t="s">
        <v>145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B128" s="2">
        <v>0.0</v>
      </c>
      <c r="C128" s="2">
        <v>0.0</v>
      </c>
      <c r="D128" s="2">
        <v>3.0</v>
      </c>
      <c r="E128" s="2">
        <v>6.0</v>
      </c>
      <c r="F128" s="2">
        <v>10.0</v>
      </c>
      <c r="G128" s="2">
        <v>3.0</v>
      </c>
      <c r="H128" s="2">
        <v>3.0</v>
      </c>
      <c r="I128" s="2">
        <v>3.0</v>
      </c>
      <c r="J128" s="2">
        <v>1.0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B129" s="2">
        <v>1.0</v>
      </c>
      <c r="C129" s="2">
        <v>1.0</v>
      </c>
      <c r="D129" s="2">
        <v>4.0</v>
      </c>
      <c r="E129" s="2">
        <v>7.0</v>
      </c>
      <c r="F129" s="2">
        <v>11.0</v>
      </c>
      <c r="G129" s="2">
        <v>3.0</v>
      </c>
      <c r="H129" s="2">
        <v>3.0</v>
      </c>
      <c r="I129" s="2">
        <v>3.0</v>
      </c>
      <c r="J129" s="2">
        <v>1.0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B130" s="2">
        <v>2.0</v>
      </c>
      <c r="C130" s="2">
        <v>2.0</v>
      </c>
      <c r="D130" s="2">
        <v>5.0</v>
      </c>
      <c r="E130" s="2">
        <v>8.0</v>
      </c>
      <c r="F130" s="2">
        <v>12.0</v>
      </c>
      <c r="G130" s="2">
        <v>3.0</v>
      </c>
      <c r="H130" s="2">
        <v>3.0</v>
      </c>
      <c r="I130" s="2">
        <v>3.0</v>
      </c>
      <c r="J130" s="2">
        <v>1.0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B131" s="2">
        <v>3.0</v>
      </c>
      <c r="C131" s="2">
        <v>3.0</v>
      </c>
      <c r="D131" s="2">
        <v>6.0</v>
      </c>
      <c r="E131" s="2">
        <v>9.0</v>
      </c>
      <c r="F131" s="2">
        <v>13.0</v>
      </c>
      <c r="G131" s="2">
        <v>3.0</v>
      </c>
      <c r="H131" s="2">
        <v>3.0</v>
      </c>
      <c r="I131" s="2">
        <v>3.0</v>
      </c>
      <c r="J131" s="2">
        <v>1.0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B132" s="2">
        <v>4.0</v>
      </c>
      <c r="C132" s="2">
        <v>4.0</v>
      </c>
      <c r="D132" s="2">
        <v>7.0</v>
      </c>
      <c r="E132" s="2">
        <v>10.0</v>
      </c>
      <c r="F132" s="2">
        <v>14.0</v>
      </c>
      <c r="G132" s="2">
        <v>3.0</v>
      </c>
      <c r="H132" s="2">
        <v>3.0</v>
      </c>
      <c r="I132" s="2">
        <v>3.0</v>
      </c>
      <c r="J132" s="2">
        <v>1.0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B133" s="2">
        <v>5.0</v>
      </c>
      <c r="C133" s="2">
        <v>5.0</v>
      </c>
      <c r="D133" s="2">
        <v>8.0</v>
      </c>
      <c r="E133" s="2">
        <v>11.0</v>
      </c>
      <c r="F133" s="2">
        <v>15.0</v>
      </c>
      <c r="G133" s="2">
        <v>3.0</v>
      </c>
      <c r="H133" s="2">
        <v>3.0</v>
      </c>
      <c r="I133" s="2">
        <v>3.0</v>
      </c>
      <c r="J133" s="2">
        <v>1.0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B134" s="2">
        <v>6.0</v>
      </c>
      <c r="C134" s="2">
        <v>6.0</v>
      </c>
      <c r="D134" s="2">
        <v>9.0</v>
      </c>
      <c r="E134" s="2">
        <v>12.0</v>
      </c>
      <c r="F134" s="2">
        <v>16.0</v>
      </c>
      <c r="G134" s="2">
        <v>3.0</v>
      </c>
      <c r="H134" s="2">
        <v>3.0</v>
      </c>
      <c r="I134" s="2">
        <v>3.0</v>
      </c>
      <c r="J134" s="2">
        <v>1.0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B135" s="2">
        <v>7.0</v>
      </c>
      <c r="C135" s="2">
        <v>7.0</v>
      </c>
      <c r="D135" s="2">
        <v>10.0</v>
      </c>
      <c r="E135" s="2">
        <v>13.0</v>
      </c>
      <c r="F135" s="2">
        <v>17.0</v>
      </c>
      <c r="G135" s="2">
        <v>3.0</v>
      </c>
      <c r="H135" s="2">
        <v>3.0</v>
      </c>
      <c r="I135" s="2">
        <v>3.0</v>
      </c>
      <c r="J135" s="2">
        <v>1.0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</sheetData>
  <conditionalFormatting sqref="D39:K46">
    <cfRule type="containsText" dxfId="0" priority="1" operator="containsText" text=".5">
      <formula>NOT(ISERROR(SEARCH((".5"),(D39))))</formula>
    </cfRule>
  </conditionalFormatting>
  <conditionalFormatting sqref="D39:K46">
    <cfRule type="containsText" dxfId="1" priority="2" operator="containsText" text="2">
      <formula>NOT(ISERROR(SEARCH(("2"),(D39))))</formula>
    </cfRule>
  </conditionalFormatting>
  <conditionalFormatting sqref="D39:K46">
    <cfRule type="containsText" dxfId="2" priority="3" operator="containsText" text="1">
      <formula>NOT(ISERROR(SEARCH(("1"),(D39))))</formula>
    </cfRule>
  </conditionalFormatting>
  <conditionalFormatting sqref="D39:K46">
    <cfRule type="cellIs" dxfId="3" priority="4" operator="equal">
      <formula>0</formula>
    </cfRule>
  </conditionalFormatting>
  <conditionalFormatting sqref="A1:AH998">
    <cfRule type="containsText" dxfId="4" priority="5" operator="containsText" text="Normal">
      <formula>NOT(ISERROR(SEARCH(("Normal"),(A1))))</formula>
    </cfRule>
  </conditionalFormatting>
  <conditionalFormatting sqref="A1:AH998">
    <cfRule type="containsText" dxfId="5" priority="6" operator="containsText" text="lightning">
      <formula>NOT(ISERROR(SEARCH(("lightning"),(A1))))</formula>
    </cfRule>
  </conditionalFormatting>
  <conditionalFormatting sqref="A1:AH998">
    <cfRule type="containsText" dxfId="6" priority="7" operator="containsText" text="Earth">
      <formula>NOT(ISERROR(SEARCH(("Earth"),(A1))))</formula>
    </cfRule>
  </conditionalFormatting>
  <conditionalFormatting sqref="A1:AH998">
    <cfRule type="containsText" dxfId="7" priority="8" operator="containsText" text="Wind">
      <formula>NOT(ISERROR(SEARCH(("Wind"),(A1))))</formula>
    </cfRule>
  </conditionalFormatting>
  <conditionalFormatting sqref="A1:AH998">
    <cfRule type="containsText" dxfId="8" priority="9" operator="containsText" text="Fire">
      <formula>NOT(ISERROR(SEARCH(("Fire"),(A1))))</formula>
    </cfRule>
  </conditionalFormatting>
  <conditionalFormatting sqref="A1:AH998">
    <cfRule type="containsText" dxfId="9" priority="10" operator="containsText" text="Water">
      <formula>NOT(ISERROR(SEARCH(("Water"),(A1))))</formula>
    </cfRule>
  </conditionalFormatting>
  <conditionalFormatting sqref="A1:AH998">
    <cfRule type="containsText" dxfId="10" priority="11" operator="containsText" text="plant">
      <formula>NOT(ISERROR(SEARCH(("plant"),(A1))))</formula>
    </cfRule>
  </conditionalFormatting>
  <conditionalFormatting sqref="A1:AH998">
    <cfRule type="containsText" dxfId="11" priority="12" operator="containsText" text="Spirit">
      <formula>NOT(ISERROR(SEARCH(("Spirit"),(A1))))</formula>
    </cfRule>
  </conditionalFormatting>
  <conditionalFormatting sqref="A50:A83 A103:A136">
    <cfRule type="cellIs" dxfId="12" priority="13" operator="lessThan">
      <formula>23</formula>
    </cfRule>
  </conditionalFormatting>
  <conditionalFormatting sqref="A50:A83 A103:A136">
    <cfRule type="cellIs" dxfId="13" priority="14" operator="between">
      <formula>23</formula>
      <formula>46</formula>
    </cfRule>
  </conditionalFormatting>
  <conditionalFormatting sqref="A50:A83 A103:A136">
    <cfRule type="cellIs" dxfId="5" priority="15" operator="between">
      <formula>46</formula>
      <formula>69</formula>
    </cfRule>
  </conditionalFormatting>
  <conditionalFormatting sqref="A50:A83 A103:A136">
    <cfRule type="cellIs" dxfId="1" priority="16" operator="greaterThan">
      <formula>69</formula>
    </cfRule>
  </conditionalFormatting>
  <conditionalFormatting sqref="A1:AH472">
    <cfRule type="containsText" dxfId="11" priority="17" operator="containsText" text="elder">
      <formula>NOT(ISERROR(SEARCH(("elder"),(A1))))</formula>
    </cfRule>
  </conditionalFormatting>
  <conditionalFormatting sqref="H50:M83 N50:O82 P52:Q82 J103:J136 K103:O135">
    <cfRule type="cellIs" dxfId="12" priority="18" operator="lessThan">
      <formula>4</formula>
    </cfRule>
  </conditionalFormatting>
  <conditionalFormatting sqref="H50:M83 N50:O82 P52:Q82 J103:J136 K103:O135">
    <cfRule type="cellIs" dxfId="13" priority="19" operator="between">
      <formula>4</formula>
      <formula>8</formula>
    </cfRule>
  </conditionalFormatting>
  <conditionalFormatting sqref="H50:M83 N50:O82 P52:Q82 J103:J136 K103:O135">
    <cfRule type="cellIs" dxfId="14" priority="20" operator="between">
      <formula>8</formula>
      <formula>12</formula>
    </cfRule>
  </conditionalFormatting>
  <conditionalFormatting sqref="H50:M83 N50:O82 P52:Q82 J103:J136 K103:O135">
    <cfRule type="cellIs" dxfId="15" priority="21" operator="between">
      <formula>12</formula>
      <formula>16</formula>
    </cfRule>
  </conditionalFormatting>
  <conditionalFormatting sqref="C5:R36">
    <cfRule type="cellIs" dxfId="16" priority="22" operator="lessThan">
      <formula>44</formula>
    </cfRule>
  </conditionalFormatting>
  <conditionalFormatting sqref="C5:R36">
    <cfRule type="cellIs" dxfId="13" priority="23" operator="between">
      <formula>44</formula>
      <formula>88</formula>
    </cfRule>
  </conditionalFormatting>
  <conditionalFormatting sqref="C5:R36">
    <cfRule type="cellIs" dxfId="5" priority="24" operator="between">
      <formula>88</formula>
      <formula>132</formula>
    </cfRule>
  </conditionalFormatting>
  <conditionalFormatting sqref="C5:R36">
    <cfRule type="cellIs" dxfId="1" priority="25" operator="between">
      <formula>132</formula>
      <formula>176</formula>
    </cfRule>
  </conditionalFormatting>
  <conditionalFormatting sqref="C5:R36">
    <cfRule type="cellIs" dxfId="15" priority="26" operator="greaterThan">
      <formula>176</formula>
    </cfRule>
  </conditionalFormatting>
  <conditionalFormatting sqref="G90:G121">
    <cfRule type="cellIs" dxfId="1" priority="27" operator="equal">
      <formula>0</formula>
    </cfRule>
  </conditionalFormatting>
  <conditionalFormatting sqref="G90:G121">
    <cfRule type="cellIs" dxfId="0" priority="28" operator="equal">
      <formula>1</formula>
    </cfRule>
  </conditionalFormatting>
  <conditionalFormatting sqref="F90:F121">
    <cfRule type="cellIs" dxfId="0" priority="29" operator="lessThan">
      <formula>4</formula>
    </cfRule>
  </conditionalFormatting>
  <conditionalFormatting sqref="F90:F121">
    <cfRule type="cellIs" dxfId="2" priority="30" operator="between">
      <formula>4</formula>
      <formula>8</formula>
    </cfRule>
  </conditionalFormatting>
  <conditionalFormatting sqref="F90:F121">
    <cfRule type="cellIs" dxfId="1" priority="31" operator="between">
      <formula>8</formula>
      <formula>12</formula>
    </cfRule>
  </conditionalFormatting>
  <conditionalFormatting sqref="F90:F121">
    <cfRule type="cellIs" dxfId="17" priority="32" operator="greaterThanOrEqual">
      <formula>12</formula>
    </cfRule>
  </conditionalFormatting>
  <conditionalFormatting sqref="N52:Q83">
    <cfRule type="containsText" dxfId="18" priority="33" operator="containsText" text="32">
      <formula>NOT(ISERROR(SEARCH(("32"),(N52))))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34</v>
      </c>
      <c r="B1" s="17" t="s">
        <v>146</v>
      </c>
      <c r="C1" s="6" t="s">
        <v>147</v>
      </c>
      <c r="D1" s="6"/>
      <c r="E1" s="17" t="s">
        <v>148</v>
      </c>
      <c r="F1" s="17"/>
      <c r="G1" s="6"/>
      <c r="H1" s="6"/>
      <c r="I1" s="17"/>
      <c r="J1" s="17"/>
      <c r="K1" s="17"/>
      <c r="L1" s="6"/>
      <c r="M1" s="17"/>
      <c r="N1" s="17" t="s">
        <v>149</v>
      </c>
      <c r="O1" s="6"/>
      <c r="P1" s="6"/>
    </row>
    <row r="2">
      <c r="A2" s="17" t="s">
        <v>150</v>
      </c>
      <c r="B2" s="17" t="s">
        <v>151</v>
      </c>
      <c r="C2" s="6"/>
      <c r="D2" s="6"/>
      <c r="E2" s="18"/>
      <c r="F2" s="19"/>
      <c r="G2" s="20"/>
      <c r="H2" s="21"/>
      <c r="I2" s="22"/>
      <c r="J2" s="23"/>
      <c r="K2" s="24"/>
      <c r="L2" s="25"/>
      <c r="M2" s="26"/>
      <c r="N2" s="27"/>
      <c r="O2" s="6"/>
      <c r="P2" s="6"/>
    </row>
    <row r="3">
      <c r="A3" s="17" t="s">
        <v>152</v>
      </c>
      <c r="B3" s="17" t="s">
        <v>151</v>
      </c>
      <c r="C3" s="6" t="s">
        <v>153</v>
      </c>
      <c r="D3" s="6"/>
      <c r="E3" s="17"/>
      <c r="F3" s="17"/>
      <c r="G3" s="17"/>
      <c r="H3" s="6"/>
      <c r="I3" s="17"/>
      <c r="J3" s="17"/>
      <c r="K3" s="6"/>
      <c r="L3" s="6"/>
      <c r="M3" s="17"/>
      <c r="N3" s="17"/>
      <c r="O3" s="6"/>
      <c r="P3" s="6"/>
    </row>
    <row r="4">
      <c r="A4" s="17" t="s">
        <v>154</v>
      </c>
      <c r="B4" s="17" t="s">
        <v>151</v>
      </c>
      <c r="C4" s="6" t="s">
        <v>155</v>
      </c>
      <c r="D4" s="6"/>
      <c r="E4" s="17"/>
      <c r="F4" s="17"/>
      <c r="G4" s="6"/>
      <c r="H4" s="6"/>
      <c r="I4" s="17"/>
      <c r="J4" s="17"/>
      <c r="K4" s="6"/>
      <c r="L4" s="6"/>
      <c r="M4" s="17"/>
      <c r="N4" s="17"/>
      <c r="O4" s="6"/>
      <c r="P4" s="6"/>
    </row>
    <row r="5">
      <c r="A5" s="17" t="s">
        <v>156</v>
      </c>
      <c r="B5" s="17" t="s">
        <v>151</v>
      </c>
      <c r="C5" s="6"/>
      <c r="D5" s="6"/>
      <c r="E5" s="17"/>
      <c r="F5" s="17"/>
      <c r="G5" s="6"/>
      <c r="H5" s="6"/>
      <c r="I5" s="17"/>
      <c r="J5" s="17"/>
      <c r="K5" s="6"/>
      <c r="L5" s="6"/>
      <c r="M5" s="17"/>
      <c r="N5" s="17"/>
      <c r="O5" s="6"/>
      <c r="P5" s="6"/>
    </row>
    <row r="6">
      <c r="A6" s="17" t="s">
        <v>157</v>
      </c>
      <c r="B6" s="17" t="s">
        <v>151</v>
      </c>
      <c r="C6" s="6" t="s">
        <v>158</v>
      </c>
      <c r="D6" s="6"/>
      <c r="E6" s="17"/>
      <c r="F6" s="17"/>
      <c r="G6" s="6"/>
      <c r="H6" s="6"/>
      <c r="I6" s="17"/>
      <c r="J6" s="17"/>
      <c r="K6" s="6"/>
      <c r="L6" s="6"/>
      <c r="M6" s="17"/>
      <c r="N6" s="17"/>
      <c r="O6" s="6"/>
      <c r="P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17"/>
      <c r="B8" s="17"/>
      <c r="C8" s="6"/>
      <c r="D8" s="6"/>
      <c r="E8" s="17"/>
      <c r="F8" s="17"/>
      <c r="G8" s="6"/>
      <c r="H8" s="6"/>
      <c r="I8" s="17"/>
      <c r="J8" s="17"/>
      <c r="K8" s="17"/>
      <c r="L8" s="6"/>
      <c r="M8" s="17"/>
      <c r="N8" s="17"/>
      <c r="O8" s="6"/>
      <c r="P8" s="6"/>
    </row>
    <row r="9">
      <c r="A9" s="17" t="s">
        <v>159</v>
      </c>
      <c r="B9" s="28" t="s">
        <v>160</v>
      </c>
      <c r="C9" s="6"/>
      <c r="D9" s="6"/>
      <c r="E9" s="17" t="s">
        <v>161</v>
      </c>
      <c r="F9" s="29" t="s">
        <v>162</v>
      </c>
      <c r="G9" s="6"/>
      <c r="H9" s="6"/>
      <c r="I9" s="17" t="s">
        <v>163</v>
      </c>
      <c r="J9" s="30" t="s">
        <v>160</v>
      </c>
      <c r="K9" s="31" t="s">
        <v>162</v>
      </c>
      <c r="L9" s="6"/>
      <c r="M9" s="17" t="s">
        <v>164</v>
      </c>
      <c r="N9" s="17" t="s">
        <v>165</v>
      </c>
      <c r="O9" s="6"/>
      <c r="P9" s="6"/>
    </row>
    <row r="10">
      <c r="A10" s="32" t="s">
        <v>150</v>
      </c>
      <c r="B10" s="33">
        <v>120.0</v>
      </c>
      <c r="C10" s="6"/>
      <c r="D10" s="6"/>
      <c r="E10" s="32" t="s">
        <v>150</v>
      </c>
      <c r="F10" s="8">
        <v>70.0</v>
      </c>
      <c r="G10" s="6"/>
      <c r="H10" s="6"/>
      <c r="I10" s="32" t="s">
        <v>150</v>
      </c>
      <c r="J10" s="8">
        <v>100.0</v>
      </c>
      <c r="K10" s="6"/>
      <c r="L10" s="6"/>
      <c r="M10" s="32" t="s">
        <v>150</v>
      </c>
      <c r="N10" s="8">
        <v>100.0</v>
      </c>
      <c r="O10" s="6"/>
      <c r="P10" s="6"/>
    </row>
    <row r="11">
      <c r="A11" s="32" t="s">
        <v>152</v>
      </c>
      <c r="B11" s="33">
        <v>90.0</v>
      </c>
      <c r="C11" s="6"/>
      <c r="D11" s="6"/>
      <c r="E11" s="32" t="s">
        <v>152</v>
      </c>
      <c r="F11" s="8">
        <v>100.0</v>
      </c>
      <c r="G11" s="6" t="s">
        <v>166</v>
      </c>
      <c r="H11" s="6"/>
      <c r="I11" s="32" t="s">
        <v>152</v>
      </c>
      <c r="J11" s="8">
        <v>70.0</v>
      </c>
      <c r="K11" s="6"/>
      <c r="L11" s="6"/>
      <c r="M11" s="32" t="s">
        <v>152</v>
      </c>
      <c r="N11" s="8">
        <v>110.0</v>
      </c>
      <c r="O11" s="6"/>
      <c r="P11" s="6"/>
    </row>
    <row r="12">
      <c r="A12" s="32" t="s">
        <v>154</v>
      </c>
      <c r="B12" s="33">
        <v>90.0</v>
      </c>
      <c r="C12" s="6"/>
      <c r="D12" s="6"/>
      <c r="E12" s="32" t="s">
        <v>154</v>
      </c>
      <c r="F12" s="8">
        <v>60.0</v>
      </c>
      <c r="G12" s="6"/>
      <c r="H12" s="6"/>
      <c r="I12" s="32" t="s">
        <v>154</v>
      </c>
      <c r="J12" s="8">
        <v>70.0</v>
      </c>
      <c r="K12" s="6"/>
      <c r="L12" s="6"/>
      <c r="M12" s="32" t="s">
        <v>154</v>
      </c>
      <c r="N12" s="8">
        <v>90.0</v>
      </c>
      <c r="O12" s="6"/>
      <c r="P12" s="6"/>
    </row>
    <row r="13">
      <c r="A13" s="32" t="s">
        <v>156</v>
      </c>
      <c r="B13" s="33">
        <v>90.0</v>
      </c>
      <c r="C13" s="6"/>
      <c r="D13" s="6"/>
      <c r="E13" s="32" t="s">
        <v>156</v>
      </c>
      <c r="F13" s="8">
        <v>100.0</v>
      </c>
      <c r="G13" s="6"/>
      <c r="H13" s="6"/>
      <c r="I13" s="32" t="s">
        <v>156</v>
      </c>
      <c r="J13" s="8">
        <v>110.0</v>
      </c>
      <c r="K13" s="6"/>
      <c r="L13" s="6"/>
      <c r="M13" s="32" t="s">
        <v>156</v>
      </c>
      <c r="N13" s="8">
        <v>60.0</v>
      </c>
      <c r="O13" s="6"/>
      <c r="P13" s="6"/>
    </row>
    <row r="14">
      <c r="A14" s="34" t="s">
        <v>157</v>
      </c>
      <c r="B14" s="33">
        <v>100.0</v>
      </c>
      <c r="C14" s="33">
        <f>SUM(B9:B14)</f>
        <v>490</v>
      </c>
      <c r="D14" s="6"/>
      <c r="E14" s="34" t="s">
        <v>157</v>
      </c>
      <c r="F14" s="33">
        <v>60.0</v>
      </c>
      <c r="G14" s="33">
        <f>SUM(F9:F14)</f>
        <v>390</v>
      </c>
      <c r="H14" s="6"/>
      <c r="I14" s="34" t="s">
        <v>157</v>
      </c>
      <c r="J14" s="33">
        <v>110.0</v>
      </c>
      <c r="K14" s="33">
        <f>SUM(J9:J14)</f>
        <v>460</v>
      </c>
      <c r="L14" s="6"/>
      <c r="M14" s="34" t="s">
        <v>157</v>
      </c>
      <c r="N14" s="33">
        <v>90.0</v>
      </c>
      <c r="O14" s="33">
        <f>SUM(N9:N14)</f>
        <v>450</v>
      </c>
      <c r="P14" s="6"/>
    </row>
    <row r="15">
      <c r="A15" s="17"/>
      <c r="B15" s="17"/>
      <c r="C15" s="6"/>
      <c r="D15" s="6"/>
      <c r="E15" s="17"/>
      <c r="F15" s="17"/>
      <c r="G15" s="6"/>
      <c r="H15" s="6"/>
      <c r="I15" s="17"/>
      <c r="J15" s="17"/>
      <c r="K15" s="17"/>
      <c r="L15" s="6"/>
      <c r="M15" s="17"/>
      <c r="N15" s="17"/>
      <c r="O15" s="6"/>
      <c r="P15" s="6"/>
    </row>
    <row r="16">
      <c r="A16" s="17" t="s">
        <v>167</v>
      </c>
      <c r="B16" s="23" t="s">
        <v>168</v>
      </c>
      <c r="C16" s="6"/>
      <c r="D16" s="6"/>
      <c r="E16" s="17" t="s">
        <v>169</v>
      </c>
      <c r="F16" s="35" t="s">
        <v>170</v>
      </c>
      <c r="G16" s="6"/>
      <c r="H16" s="6"/>
      <c r="I16" s="17" t="s">
        <v>171</v>
      </c>
      <c r="J16" s="30" t="s">
        <v>160</v>
      </c>
      <c r="K16" s="36" t="s">
        <v>172</v>
      </c>
      <c r="L16" s="6"/>
      <c r="M16" s="17" t="s">
        <v>173</v>
      </c>
      <c r="N16" s="24" t="s">
        <v>168</v>
      </c>
      <c r="O16" s="6"/>
      <c r="P16" s="6"/>
    </row>
    <row r="17">
      <c r="A17" s="32" t="s">
        <v>150</v>
      </c>
      <c r="B17" s="17"/>
      <c r="C17" s="6"/>
      <c r="D17" s="6"/>
      <c r="E17" s="32" t="s">
        <v>150</v>
      </c>
      <c r="F17" s="8">
        <v>70.0</v>
      </c>
      <c r="G17" s="6"/>
      <c r="H17" s="6"/>
      <c r="I17" s="32" t="s">
        <v>150</v>
      </c>
      <c r="J17" s="8">
        <v>90.0</v>
      </c>
      <c r="K17" s="6"/>
      <c r="L17" s="6"/>
      <c r="M17" s="32" t="s">
        <v>150</v>
      </c>
      <c r="N17" s="33">
        <v>80.0</v>
      </c>
      <c r="O17" s="6"/>
      <c r="P17" s="6"/>
    </row>
    <row r="18">
      <c r="A18" s="32" t="s">
        <v>152</v>
      </c>
      <c r="B18" s="17"/>
      <c r="C18" s="6"/>
      <c r="D18" s="6"/>
      <c r="E18" s="32" t="s">
        <v>152</v>
      </c>
      <c r="F18" s="8">
        <v>110.0</v>
      </c>
      <c r="G18" s="6"/>
      <c r="H18" s="6"/>
      <c r="I18" s="32" t="s">
        <v>152</v>
      </c>
      <c r="J18" s="8">
        <v>120.0</v>
      </c>
      <c r="K18" s="6"/>
      <c r="L18" s="6"/>
      <c r="M18" s="32" t="s">
        <v>152</v>
      </c>
      <c r="N18" s="33">
        <v>110.0</v>
      </c>
      <c r="O18" s="6"/>
      <c r="P18" s="6"/>
    </row>
    <row r="19">
      <c r="A19" s="32" t="s">
        <v>154</v>
      </c>
      <c r="B19" s="17"/>
      <c r="C19" s="6"/>
      <c r="D19" s="6"/>
      <c r="E19" s="32" t="s">
        <v>154</v>
      </c>
      <c r="F19" s="8">
        <v>60.0</v>
      </c>
      <c r="G19" s="6"/>
      <c r="H19" s="6"/>
      <c r="I19" s="32" t="s">
        <v>154</v>
      </c>
      <c r="J19" s="8">
        <v>90.0</v>
      </c>
      <c r="K19" s="6"/>
      <c r="L19" s="6"/>
      <c r="M19" s="32" t="s">
        <v>154</v>
      </c>
      <c r="N19" s="33">
        <v>80.0</v>
      </c>
      <c r="O19" s="6"/>
      <c r="P19" s="6"/>
    </row>
    <row r="20">
      <c r="A20" s="32" t="s">
        <v>156</v>
      </c>
      <c r="B20" s="17"/>
      <c r="C20" s="6"/>
      <c r="D20" s="6"/>
      <c r="E20" s="32" t="s">
        <v>156</v>
      </c>
      <c r="F20" s="8">
        <v>110.0</v>
      </c>
      <c r="G20" s="6"/>
      <c r="H20" s="6"/>
      <c r="I20" s="32" t="s">
        <v>156</v>
      </c>
      <c r="J20" s="8">
        <v>60.0</v>
      </c>
      <c r="K20" s="6"/>
      <c r="L20" s="6"/>
      <c r="M20" s="32" t="s">
        <v>156</v>
      </c>
      <c r="N20" s="33">
        <v>80.0</v>
      </c>
      <c r="O20" s="6"/>
      <c r="P20" s="6"/>
    </row>
    <row r="21">
      <c r="A21" s="34" t="s">
        <v>157</v>
      </c>
      <c r="B21" s="6"/>
      <c r="C21" s="6"/>
      <c r="D21" s="6"/>
      <c r="E21" s="34" t="s">
        <v>157</v>
      </c>
      <c r="F21" s="33">
        <v>90.0</v>
      </c>
      <c r="G21" s="33">
        <f>SUM(F16:F21)</f>
        <v>440</v>
      </c>
      <c r="H21" s="6"/>
      <c r="I21" s="34" t="s">
        <v>157</v>
      </c>
      <c r="J21" s="33">
        <v>80.0</v>
      </c>
      <c r="K21" s="33">
        <f>SUM(J16:J21)</f>
        <v>440</v>
      </c>
      <c r="L21" s="6"/>
      <c r="M21" s="34" t="s">
        <v>157</v>
      </c>
      <c r="N21" s="33">
        <v>130.0</v>
      </c>
      <c r="O21" s="33">
        <f>SUM(N16:N21)</f>
        <v>480</v>
      </c>
      <c r="P21" s="6"/>
    </row>
    <row r="22">
      <c r="A22" s="17"/>
      <c r="B22" s="17"/>
      <c r="C22" s="17"/>
      <c r="D22" s="6"/>
      <c r="E22" s="17"/>
      <c r="F22" s="17"/>
      <c r="G22" s="17"/>
      <c r="H22" s="6"/>
      <c r="I22" s="17"/>
      <c r="J22" s="17"/>
      <c r="K22" s="6"/>
      <c r="L22" s="6"/>
      <c r="M22" s="17"/>
      <c r="N22" s="17"/>
      <c r="O22" s="6"/>
      <c r="P22" s="6"/>
    </row>
    <row r="23">
      <c r="A23" s="17" t="s">
        <v>174</v>
      </c>
      <c r="B23" s="35" t="s">
        <v>170</v>
      </c>
      <c r="C23" s="6"/>
      <c r="D23" s="6"/>
      <c r="E23" s="17" t="s">
        <v>175</v>
      </c>
      <c r="F23" s="17" t="s">
        <v>165</v>
      </c>
      <c r="G23" s="6"/>
      <c r="H23" s="6"/>
      <c r="I23" s="17" t="s">
        <v>176</v>
      </c>
      <c r="J23" s="37" t="s">
        <v>177</v>
      </c>
      <c r="K23" s="36" t="s">
        <v>172</v>
      </c>
      <c r="L23" s="6"/>
      <c r="M23" s="17" t="s">
        <v>178</v>
      </c>
      <c r="N23" s="30" t="s">
        <v>160</v>
      </c>
      <c r="O23" s="6"/>
      <c r="P23" s="6"/>
    </row>
    <row r="24">
      <c r="A24" s="32" t="s">
        <v>150</v>
      </c>
      <c r="B24" s="8">
        <v>80.0</v>
      </c>
      <c r="C24" s="6"/>
      <c r="D24" s="6"/>
      <c r="E24" s="32" t="s">
        <v>150</v>
      </c>
      <c r="F24" s="8">
        <v>100.0</v>
      </c>
      <c r="G24" s="6"/>
      <c r="H24" s="6"/>
      <c r="I24" s="32" t="s">
        <v>150</v>
      </c>
      <c r="J24" s="8">
        <v>100.0</v>
      </c>
      <c r="K24" s="6"/>
      <c r="L24" s="6"/>
      <c r="M24" s="32" t="s">
        <v>150</v>
      </c>
      <c r="N24" s="17"/>
      <c r="O24" s="6"/>
      <c r="P24" s="6"/>
    </row>
    <row r="25">
      <c r="A25" s="32" t="s">
        <v>152</v>
      </c>
      <c r="B25" s="8">
        <v>120.0</v>
      </c>
      <c r="C25" s="6"/>
      <c r="D25" s="6"/>
      <c r="E25" s="32" t="s">
        <v>152</v>
      </c>
      <c r="F25" s="8">
        <v>130.0</v>
      </c>
      <c r="G25" s="6"/>
      <c r="H25" s="6"/>
      <c r="I25" s="32" t="s">
        <v>152</v>
      </c>
      <c r="J25" s="8">
        <v>100.0</v>
      </c>
      <c r="K25" s="6"/>
      <c r="L25" s="6"/>
      <c r="M25" s="32" t="s">
        <v>152</v>
      </c>
      <c r="N25" s="17"/>
      <c r="O25" s="6"/>
      <c r="P25" s="6"/>
    </row>
    <row r="26">
      <c r="A26" s="32" t="s">
        <v>154</v>
      </c>
      <c r="B26" s="8">
        <v>80.0</v>
      </c>
      <c r="C26" s="6"/>
      <c r="D26" s="6"/>
      <c r="E26" s="32" t="s">
        <v>154</v>
      </c>
      <c r="F26" s="8">
        <v>90.0</v>
      </c>
      <c r="G26" s="6"/>
      <c r="H26" s="6"/>
      <c r="I26" s="32" t="s">
        <v>154</v>
      </c>
      <c r="J26" s="8">
        <v>100.0</v>
      </c>
      <c r="K26" s="6"/>
      <c r="L26" s="6"/>
      <c r="M26" s="32" t="s">
        <v>154</v>
      </c>
      <c r="N26" s="17"/>
      <c r="O26" s="6"/>
      <c r="P26" s="6"/>
    </row>
    <row r="27">
      <c r="A27" s="32" t="s">
        <v>156</v>
      </c>
      <c r="B27" s="8">
        <v>70.0</v>
      </c>
      <c r="C27" s="6"/>
      <c r="D27" s="6"/>
      <c r="E27" s="32" t="s">
        <v>156</v>
      </c>
      <c r="F27" s="8">
        <v>60.0</v>
      </c>
      <c r="G27" s="6"/>
      <c r="H27" s="6"/>
      <c r="I27" s="32" t="s">
        <v>156</v>
      </c>
      <c r="J27" s="8">
        <v>60.0</v>
      </c>
      <c r="K27" s="6"/>
      <c r="L27" s="6"/>
      <c r="M27" s="32" t="s">
        <v>156</v>
      </c>
      <c r="N27" s="17"/>
      <c r="O27" s="6"/>
      <c r="P27" s="6"/>
    </row>
    <row r="28">
      <c r="A28" s="34" t="s">
        <v>157</v>
      </c>
      <c r="B28" s="33">
        <v>90.0</v>
      </c>
      <c r="C28" s="33">
        <f>SUM(B23:B28)</f>
        <v>440</v>
      </c>
      <c r="D28" s="6"/>
      <c r="E28" s="34" t="s">
        <v>157</v>
      </c>
      <c r="F28" s="33">
        <v>60.0</v>
      </c>
      <c r="G28" s="33">
        <f>SUM(F23:F28)</f>
        <v>440</v>
      </c>
      <c r="H28" s="6"/>
      <c r="I28" s="34" t="s">
        <v>157</v>
      </c>
      <c r="J28" s="33">
        <v>60.0</v>
      </c>
      <c r="K28" s="33">
        <f>SUM(J23:J28)</f>
        <v>420</v>
      </c>
      <c r="L28" s="6"/>
      <c r="M28" s="34" t="s">
        <v>157</v>
      </c>
      <c r="N28" s="6"/>
      <c r="O28" s="6"/>
      <c r="P28" s="6"/>
    </row>
    <row r="29">
      <c r="A29" s="17"/>
      <c r="B29" s="17"/>
      <c r="C29" s="6"/>
      <c r="D29" s="6"/>
      <c r="E29" s="17"/>
      <c r="F29" s="17"/>
      <c r="G29" s="6"/>
      <c r="H29" s="6"/>
      <c r="I29" s="17"/>
      <c r="J29" s="17"/>
      <c r="K29" s="6"/>
      <c r="L29" s="6"/>
      <c r="M29" s="17"/>
      <c r="N29" s="17"/>
      <c r="O29" s="17"/>
      <c r="P29" s="6"/>
    </row>
    <row r="30">
      <c r="A30" s="17" t="s">
        <v>179</v>
      </c>
      <c r="B30" s="36" t="s">
        <v>172</v>
      </c>
      <c r="C30" s="38" t="s">
        <v>180</v>
      </c>
      <c r="D30" s="6"/>
      <c r="E30" s="17" t="s">
        <v>181</v>
      </c>
      <c r="F30" s="38" t="s">
        <v>180</v>
      </c>
      <c r="G30" s="39" t="s">
        <v>177</v>
      </c>
      <c r="H30" s="6"/>
      <c r="I30" s="17" t="s">
        <v>182</v>
      </c>
      <c r="J30" s="31" t="s">
        <v>162</v>
      </c>
      <c r="K30" s="6"/>
      <c r="L30" s="6"/>
      <c r="M30" s="17" t="s">
        <v>183</v>
      </c>
      <c r="N30" s="35" t="s">
        <v>170</v>
      </c>
      <c r="O30" s="6"/>
      <c r="P30" s="6"/>
    </row>
    <row r="31">
      <c r="A31" s="32" t="s">
        <v>150</v>
      </c>
      <c r="B31" s="33">
        <v>110.0</v>
      </c>
      <c r="C31" s="6"/>
      <c r="D31" s="6"/>
      <c r="E31" s="32" t="s">
        <v>150</v>
      </c>
      <c r="F31" s="33">
        <v>70.0</v>
      </c>
      <c r="G31" s="6"/>
      <c r="H31" s="6"/>
      <c r="I31" s="32" t="s">
        <v>150</v>
      </c>
      <c r="J31" s="33">
        <v>130.0</v>
      </c>
      <c r="K31" s="6"/>
      <c r="L31" s="6"/>
      <c r="M31" s="32" t="s">
        <v>150</v>
      </c>
      <c r="N31" s="8">
        <v>130.0</v>
      </c>
      <c r="O31" s="6"/>
      <c r="P31" s="6"/>
    </row>
    <row r="32">
      <c r="A32" s="32" t="s">
        <v>152</v>
      </c>
      <c r="B32" s="33">
        <v>110.0</v>
      </c>
      <c r="C32" s="6"/>
      <c r="D32" s="6"/>
      <c r="E32" s="32" t="s">
        <v>152</v>
      </c>
      <c r="F32" s="33">
        <v>120.0</v>
      </c>
      <c r="G32" s="6"/>
      <c r="H32" s="6"/>
      <c r="I32" s="32" t="s">
        <v>152</v>
      </c>
      <c r="J32" s="33">
        <v>70.0</v>
      </c>
      <c r="K32" s="6"/>
      <c r="L32" s="6"/>
      <c r="M32" s="32" t="s">
        <v>152</v>
      </c>
      <c r="N32" s="8">
        <v>70.0</v>
      </c>
      <c r="O32" s="6"/>
      <c r="P32" s="6"/>
    </row>
    <row r="33">
      <c r="A33" s="32" t="s">
        <v>154</v>
      </c>
      <c r="B33" s="33">
        <v>80.0</v>
      </c>
      <c r="C33" s="6"/>
      <c r="D33" s="6"/>
      <c r="E33" s="32" t="s">
        <v>154</v>
      </c>
      <c r="F33" s="33">
        <v>70.0</v>
      </c>
      <c r="G33" s="6"/>
      <c r="H33" s="6"/>
      <c r="I33" s="32" t="s">
        <v>154</v>
      </c>
      <c r="J33" s="33">
        <v>120.0</v>
      </c>
      <c r="K33" s="6"/>
      <c r="L33" s="6"/>
      <c r="M33" s="32" t="s">
        <v>154</v>
      </c>
      <c r="N33" s="8">
        <v>90.0</v>
      </c>
      <c r="O33" s="6"/>
      <c r="P33" s="6"/>
    </row>
    <row r="34">
      <c r="A34" s="32" t="s">
        <v>156</v>
      </c>
      <c r="B34" s="33">
        <v>110.0</v>
      </c>
      <c r="C34" s="6"/>
      <c r="D34" s="6"/>
      <c r="E34" s="32" t="s">
        <v>156</v>
      </c>
      <c r="F34" s="33">
        <v>60.0</v>
      </c>
      <c r="G34" s="6"/>
      <c r="H34" s="6"/>
      <c r="I34" s="32" t="s">
        <v>156</v>
      </c>
      <c r="J34" s="33">
        <v>80.0</v>
      </c>
      <c r="K34" s="6"/>
      <c r="L34" s="6"/>
      <c r="M34" s="32" t="s">
        <v>156</v>
      </c>
      <c r="N34" s="8">
        <v>110.0</v>
      </c>
      <c r="O34" s="6"/>
      <c r="P34" s="6"/>
    </row>
    <row r="35">
      <c r="A35" s="34" t="s">
        <v>157</v>
      </c>
      <c r="B35" s="33">
        <v>60.0</v>
      </c>
      <c r="C35" s="33">
        <f>SUM(B30:B35)</f>
        <v>470</v>
      </c>
      <c r="D35" s="6"/>
      <c r="E35" s="34" t="s">
        <v>157</v>
      </c>
      <c r="F35" s="33">
        <v>110.0</v>
      </c>
      <c r="G35" s="33">
        <f>SUM(F30:F35)</f>
        <v>430</v>
      </c>
      <c r="H35" s="6"/>
      <c r="I35" s="34" t="s">
        <v>157</v>
      </c>
      <c r="J35" s="33">
        <v>50.0</v>
      </c>
      <c r="K35" s="33">
        <f>SUM(J30:J35)</f>
        <v>450</v>
      </c>
      <c r="L35" s="6"/>
      <c r="M35" s="34" t="s">
        <v>157</v>
      </c>
      <c r="N35" s="33">
        <v>50.0</v>
      </c>
      <c r="O35" s="33">
        <f>SUM(N30:N35)</f>
        <v>450</v>
      </c>
      <c r="P35" s="6"/>
    </row>
    <row r="36">
      <c r="A36" s="17"/>
      <c r="B36" s="17"/>
      <c r="C36" s="6"/>
      <c r="D36" s="6"/>
      <c r="E36" s="17"/>
      <c r="F36" s="17"/>
      <c r="G36" s="6"/>
      <c r="H36" s="6"/>
      <c r="I36" s="17"/>
      <c r="J36" s="17"/>
      <c r="K36" s="6"/>
      <c r="L36" s="6"/>
      <c r="M36" s="17"/>
      <c r="N36" s="17"/>
      <c r="O36" s="17"/>
      <c r="P36" s="6"/>
    </row>
    <row r="37">
      <c r="A37" s="17" t="s">
        <v>184</v>
      </c>
      <c r="B37" s="24" t="s">
        <v>168</v>
      </c>
      <c r="C37" s="6"/>
      <c r="D37" s="6"/>
      <c r="E37" s="17" t="s">
        <v>185</v>
      </c>
      <c r="F37" s="29" t="s">
        <v>162</v>
      </c>
      <c r="G37" s="6"/>
      <c r="H37" s="6"/>
      <c r="I37" s="17" t="s">
        <v>186</v>
      </c>
      <c r="J37" s="17" t="s">
        <v>187</v>
      </c>
      <c r="K37" s="6"/>
      <c r="L37" s="6"/>
      <c r="M37" s="17" t="s">
        <v>188</v>
      </c>
      <c r="N37" s="40" t="s">
        <v>170</v>
      </c>
      <c r="O37" s="36" t="s">
        <v>172</v>
      </c>
      <c r="P37" s="6"/>
    </row>
    <row r="38">
      <c r="A38" s="32" t="s">
        <v>150</v>
      </c>
      <c r="B38" s="6"/>
      <c r="C38" s="6"/>
      <c r="D38" s="6"/>
      <c r="E38" s="32" t="s">
        <v>150</v>
      </c>
      <c r="F38" s="17"/>
      <c r="G38" s="6"/>
      <c r="H38" s="6"/>
      <c r="I38" s="32" t="s">
        <v>150</v>
      </c>
      <c r="J38" s="17"/>
      <c r="K38" s="6"/>
      <c r="L38" s="6"/>
      <c r="M38" s="32" t="s">
        <v>150</v>
      </c>
      <c r="N38" s="33">
        <v>60.0</v>
      </c>
      <c r="O38" s="6"/>
      <c r="P38" s="6"/>
    </row>
    <row r="39">
      <c r="A39" s="32" t="s">
        <v>152</v>
      </c>
      <c r="B39" s="6"/>
      <c r="C39" s="6"/>
      <c r="D39" s="6"/>
      <c r="E39" s="32" t="s">
        <v>152</v>
      </c>
      <c r="F39" s="17"/>
      <c r="G39" s="6"/>
      <c r="H39" s="6"/>
      <c r="I39" s="32" t="s">
        <v>152</v>
      </c>
      <c r="J39" s="17"/>
      <c r="K39" s="6"/>
      <c r="L39" s="6"/>
      <c r="M39" s="32" t="s">
        <v>152</v>
      </c>
      <c r="N39" s="33">
        <v>120.0</v>
      </c>
      <c r="O39" s="6"/>
      <c r="P39" s="6"/>
    </row>
    <row r="40">
      <c r="A40" s="32" t="s">
        <v>154</v>
      </c>
      <c r="B40" s="6"/>
      <c r="C40" s="6"/>
      <c r="D40" s="6"/>
      <c r="E40" s="32" t="s">
        <v>154</v>
      </c>
      <c r="F40" s="17"/>
      <c r="G40" s="6"/>
      <c r="H40" s="6"/>
      <c r="I40" s="32" t="s">
        <v>154</v>
      </c>
      <c r="J40" s="17"/>
      <c r="K40" s="6"/>
      <c r="L40" s="6"/>
      <c r="M40" s="32" t="s">
        <v>154</v>
      </c>
      <c r="N40" s="33">
        <v>60.0</v>
      </c>
      <c r="O40" s="6"/>
      <c r="P40" s="6"/>
    </row>
    <row r="41">
      <c r="A41" s="32" t="s">
        <v>156</v>
      </c>
      <c r="B41" s="6"/>
      <c r="C41" s="6"/>
      <c r="D41" s="6"/>
      <c r="E41" s="32" t="s">
        <v>156</v>
      </c>
      <c r="F41" s="17"/>
      <c r="G41" s="6"/>
      <c r="H41" s="6"/>
      <c r="I41" s="32" t="s">
        <v>156</v>
      </c>
      <c r="J41" s="17"/>
      <c r="K41" s="6"/>
      <c r="L41" s="6"/>
      <c r="M41" s="32" t="s">
        <v>156</v>
      </c>
      <c r="N41" s="33">
        <v>120.0</v>
      </c>
      <c r="O41" s="6"/>
      <c r="P41" s="6"/>
    </row>
    <row r="42">
      <c r="A42" s="34" t="s">
        <v>157</v>
      </c>
      <c r="B42" s="6"/>
      <c r="C42" s="33">
        <f>SUM(B37:B42)</f>
        <v>0</v>
      </c>
      <c r="D42" s="6"/>
      <c r="E42" s="34" t="s">
        <v>157</v>
      </c>
      <c r="F42" s="6"/>
      <c r="G42" s="33">
        <f>SUM(F37:F42)</f>
        <v>0</v>
      </c>
      <c r="H42" s="6"/>
      <c r="I42" s="34" t="s">
        <v>157</v>
      </c>
      <c r="J42" s="6"/>
      <c r="K42" s="33">
        <f>SUM(J37:J42)</f>
        <v>0</v>
      </c>
      <c r="L42" s="6"/>
      <c r="M42" s="34" t="s">
        <v>157</v>
      </c>
      <c r="N42" s="33">
        <v>100.0</v>
      </c>
      <c r="O42" s="33">
        <f>SUM(N37:N42)</f>
        <v>460</v>
      </c>
      <c r="P42" s="6"/>
    </row>
    <row r="43">
      <c r="A43" s="17"/>
      <c r="B43" s="17"/>
      <c r="C43" s="6"/>
      <c r="D43" s="6"/>
      <c r="E43" s="17"/>
      <c r="F43" s="17"/>
      <c r="G43" s="17"/>
      <c r="H43" s="6"/>
      <c r="I43" s="17"/>
      <c r="J43" s="17"/>
      <c r="K43" s="6"/>
      <c r="L43" s="6"/>
      <c r="M43" s="17"/>
      <c r="N43" s="17"/>
      <c r="O43" s="6"/>
      <c r="P43" s="6"/>
    </row>
    <row r="44">
      <c r="A44" s="17" t="s">
        <v>189</v>
      </c>
      <c r="B44" s="30" t="s">
        <v>160</v>
      </c>
      <c r="C44" s="6"/>
      <c r="D44" s="6"/>
      <c r="E44" s="17" t="s">
        <v>190</v>
      </c>
      <c r="F44" s="23" t="s">
        <v>168</v>
      </c>
      <c r="G44" s="6"/>
      <c r="H44" s="6"/>
      <c r="I44" s="17" t="s">
        <v>191</v>
      </c>
      <c r="J44" s="17" t="s">
        <v>192</v>
      </c>
      <c r="K44" s="6"/>
      <c r="L44" s="6"/>
      <c r="M44" s="17" t="s">
        <v>193</v>
      </c>
      <c r="N44" s="39" t="s">
        <v>177</v>
      </c>
      <c r="O44" s="40" t="s">
        <v>170</v>
      </c>
      <c r="P44" s="6"/>
    </row>
    <row r="45">
      <c r="A45" s="32" t="s">
        <v>150</v>
      </c>
      <c r="B45" s="17"/>
      <c r="C45" s="6"/>
      <c r="D45" s="6"/>
      <c r="E45" s="32" t="s">
        <v>150</v>
      </c>
      <c r="F45" s="8">
        <v>60.0</v>
      </c>
      <c r="G45" s="6"/>
      <c r="H45" s="6"/>
      <c r="I45" s="32" t="s">
        <v>150</v>
      </c>
      <c r="J45" s="8">
        <v>110.0</v>
      </c>
      <c r="K45" s="6"/>
      <c r="L45" s="6"/>
      <c r="M45" s="32" t="s">
        <v>150</v>
      </c>
      <c r="N45" s="6"/>
      <c r="O45" s="6"/>
      <c r="P45" s="6"/>
    </row>
    <row r="46">
      <c r="A46" s="32" t="s">
        <v>152</v>
      </c>
      <c r="B46" s="17"/>
      <c r="C46" s="6"/>
      <c r="D46" s="6"/>
      <c r="E46" s="32" t="s">
        <v>152</v>
      </c>
      <c r="F46" s="8">
        <v>100.0</v>
      </c>
      <c r="G46" s="6"/>
      <c r="H46" s="6"/>
      <c r="I46" s="32" t="s">
        <v>152</v>
      </c>
      <c r="J46" s="8">
        <v>50.0</v>
      </c>
      <c r="K46" s="6"/>
      <c r="L46" s="6"/>
      <c r="M46" s="32" t="s">
        <v>152</v>
      </c>
      <c r="N46" s="6"/>
      <c r="O46" s="17"/>
      <c r="P46" s="6"/>
    </row>
    <row r="47">
      <c r="A47" s="32" t="s">
        <v>154</v>
      </c>
      <c r="B47" s="17"/>
      <c r="C47" s="6"/>
      <c r="D47" s="6"/>
      <c r="E47" s="32" t="s">
        <v>154</v>
      </c>
      <c r="F47" s="8">
        <v>80.0</v>
      </c>
      <c r="G47" s="6"/>
      <c r="H47" s="6"/>
      <c r="I47" s="32" t="s">
        <v>154</v>
      </c>
      <c r="J47" s="8">
        <v>120.0</v>
      </c>
      <c r="K47" s="6"/>
      <c r="L47" s="6"/>
      <c r="M47" s="32" t="s">
        <v>154</v>
      </c>
      <c r="N47" s="6"/>
      <c r="O47" s="6"/>
      <c r="P47" s="6"/>
    </row>
    <row r="48">
      <c r="A48" s="32" t="s">
        <v>156</v>
      </c>
      <c r="B48" s="17"/>
      <c r="C48" s="6"/>
      <c r="D48" s="6"/>
      <c r="E48" s="32" t="s">
        <v>156</v>
      </c>
      <c r="F48" s="8">
        <v>80.0</v>
      </c>
      <c r="G48" s="6"/>
      <c r="H48" s="6"/>
      <c r="I48" s="32" t="s">
        <v>156</v>
      </c>
      <c r="J48" s="8">
        <v>100.0</v>
      </c>
      <c r="K48" s="6"/>
      <c r="L48" s="6"/>
      <c r="M48" s="32" t="s">
        <v>156</v>
      </c>
      <c r="N48" s="6"/>
      <c r="O48" s="6"/>
      <c r="P48" s="6"/>
    </row>
    <row r="49">
      <c r="A49" s="34" t="s">
        <v>157</v>
      </c>
      <c r="B49" s="6"/>
      <c r="C49" s="33">
        <f>SUM(B44:B49)</f>
        <v>0</v>
      </c>
      <c r="D49" s="6"/>
      <c r="E49" s="34" t="s">
        <v>157</v>
      </c>
      <c r="F49" s="33">
        <v>130.0</v>
      </c>
      <c r="G49" s="33">
        <f>SUM(F44:F49)</f>
        <v>450</v>
      </c>
      <c r="H49" s="6"/>
      <c r="I49" s="34" t="s">
        <v>157</v>
      </c>
      <c r="J49" s="33">
        <v>60.0</v>
      </c>
      <c r="K49" s="33">
        <f>SUM(J44:J49)</f>
        <v>440</v>
      </c>
      <c r="L49" s="6"/>
      <c r="M49" s="34" t="s">
        <v>157</v>
      </c>
      <c r="N49" s="6"/>
      <c r="O49" s="33">
        <f>SUM(N44:N49)</f>
        <v>0</v>
      </c>
      <c r="P49" s="6"/>
    </row>
    <row r="50">
      <c r="A50" s="17"/>
      <c r="B50" s="17"/>
      <c r="C50" s="17"/>
      <c r="D50" s="6"/>
      <c r="E50" s="17"/>
      <c r="F50" s="17"/>
      <c r="G50" s="6"/>
      <c r="H50" s="6"/>
      <c r="I50" s="17"/>
      <c r="J50" s="17"/>
      <c r="K50" s="17"/>
      <c r="L50" s="6"/>
      <c r="M50" s="6"/>
      <c r="N50" s="6"/>
      <c r="O50" s="6"/>
      <c r="P50" s="6"/>
    </row>
    <row r="51">
      <c r="A51" s="17" t="s">
        <v>194</v>
      </c>
      <c r="B51" s="41" t="s">
        <v>180</v>
      </c>
      <c r="C51" s="6"/>
      <c r="D51" s="6"/>
      <c r="E51" s="17" t="s">
        <v>195</v>
      </c>
      <c r="F51" s="28" t="s">
        <v>196</v>
      </c>
      <c r="G51" s="39" t="s">
        <v>177</v>
      </c>
      <c r="H51" s="6"/>
      <c r="I51" s="17" t="s">
        <v>197</v>
      </c>
      <c r="J51" s="36" t="s">
        <v>172</v>
      </c>
      <c r="K51" s="6"/>
      <c r="L51" s="6"/>
      <c r="M51" s="6" t="s">
        <v>198</v>
      </c>
      <c r="N51" s="31" t="s">
        <v>162</v>
      </c>
      <c r="O51" s="6"/>
      <c r="P51" s="6"/>
    </row>
    <row r="52">
      <c r="A52" s="32" t="s">
        <v>150</v>
      </c>
      <c r="B52" s="8">
        <v>70.0</v>
      </c>
      <c r="C52" s="6"/>
      <c r="D52" s="6"/>
      <c r="E52" s="32" t="s">
        <v>150</v>
      </c>
      <c r="F52" s="33">
        <v>130.0</v>
      </c>
      <c r="G52" s="6"/>
      <c r="H52" s="6"/>
      <c r="I52" s="32" t="s">
        <v>150</v>
      </c>
      <c r="J52" s="33">
        <v>70.0</v>
      </c>
      <c r="K52" s="6"/>
      <c r="L52" s="6"/>
      <c r="M52" s="34" t="s">
        <v>150</v>
      </c>
      <c r="N52" s="6"/>
      <c r="O52" s="6"/>
      <c r="P52" s="6"/>
    </row>
    <row r="53">
      <c r="A53" s="32" t="s">
        <v>152</v>
      </c>
      <c r="B53" s="8">
        <v>60.0</v>
      </c>
      <c r="C53" s="6"/>
      <c r="D53" s="6"/>
      <c r="E53" s="32" t="s">
        <v>152</v>
      </c>
      <c r="F53" s="33">
        <v>90.0</v>
      </c>
      <c r="G53" s="6"/>
      <c r="H53" s="6"/>
      <c r="I53" s="32" t="s">
        <v>152</v>
      </c>
      <c r="J53" s="33">
        <v>60.0</v>
      </c>
      <c r="K53" s="6"/>
      <c r="L53" s="6"/>
      <c r="M53" s="34" t="s">
        <v>152</v>
      </c>
      <c r="N53" s="6"/>
      <c r="O53" s="6"/>
      <c r="P53" s="6"/>
    </row>
    <row r="54">
      <c r="A54" s="32" t="s">
        <v>154</v>
      </c>
      <c r="B54" s="8">
        <v>60.0</v>
      </c>
      <c r="C54" s="6"/>
      <c r="D54" s="6"/>
      <c r="E54" s="32" t="s">
        <v>154</v>
      </c>
      <c r="F54" s="33">
        <v>120.0</v>
      </c>
      <c r="G54" s="6"/>
      <c r="H54" s="6"/>
      <c r="I54" s="32" t="s">
        <v>154</v>
      </c>
      <c r="J54" s="33">
        <v>60.0</v>
      </c>
      <c r="K54" s="6"/>
      <c r="L54" s="6"/>
      <c r="M54" s="34" t="s">
        <v>154</v>
      </c>
      <c r="N54" s="6"/>
      <c r="O54" s="6" t="s">
        <v>199</v>
      </c>
      <c r="P54" s="6"/>
    </row>
    <row r="55">
      <c r="A55" s="32" t="s">
        <v>156</v>
      </c>
      <c r="B55" s="8">
        <v>130.0</v>
      </c>
      <c r="C55" s="6"/>
      <c r="D55" s="6"/>
      <c r="E55" s="32" t="s">
        <v>156</v>
      </c>
      <c r="F55" s="33">
        <v>50.0</v>
      </c>
      <c r="G55" s="6"/>
      <c r="H55" s="6"/>
      <c r="I55" s="32" t="s">
        <v>156</v>
      </c>
      <c r="J55" s="33">
        <v>130.0</v>
      </c>
      <c r="K55" s="6"/>
      <c r="L55" s="6"/>
      <c r="M55" s="34" t="s">
        <v>156</v>
      </c>
      <c r="N55" s="6"/>
      <c r="O55" s="6"/>
      <c r="P55" s="6"/>
    </row>
    <row r="56">
      <c r="A56" s="34" t="s">
        <v>157</v>
      </c>
      <c r="B56" s="33">
        <v>100.0</v>
      </c>
      <c r="C56" s="33">
        <f>SUM(B51:B56)</f>
        <v>420</v>
      </c>
      <c r="D56" s="6"/>
      <c r="E56" s="34" t="s">
        <v>157</v>
      </c>
      <c r="F56" s="33">
        <v>50.0</v>
      </c>
      <c r="G56" s="33">
        <f>SUM(F51:F56)</f>
        <v>440</v>
      </c>
      <c r="H56" s="6"/>
      <c r="I56" s="34" t="s">
        <v>157</v>
      </c>
      <c r="J56" s="33">
        <v>120.0</v>
      </c>
      <c r="K56" s="33">
        <f>SUM(J51:J56)</f>
        <v>440</v>
      </c>
      <c r="L56" s="6"/>
      <c r="M56" s="34" t="s">
        <v>157</v>
      </c>
      <c r="N56" s="6"/>
      <c r="O56" s="33">
        <f>SUM(N51:N56)</f>
        <v>0</v>
      </c>
      <c r="P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6" t="s">
        <v>200</v>
      </c>
      <c r="B58" s="39" t="s">
        <v>201</v>
      </c>
      <c r="C58" s="24" t="s">
        <v>168</v>
      </c>
      <c r="D58" s="6"/>
      <c r="E58" s="6" t="s">
        <v>202</v>
      </c>
      <c r="F58" s="28" t="s">
        <v>160</v>
      </c>
      <c r="G58" s="6"/>
      <c r="H58" s="6"/>
      <c r="I58" s="6" t="s">
        <v>203</v>
      </c>
      <c r="J58" s="36" t="s">
        <v>204</v>
      </c>
      <c r="K58" s="31" t="s">
        <v>162</v>
      </c>
      <c r="L58" s="6"/>
      <c r="M58" s="6"/>
      <c r="N58" s="6"/>
      <c r="O58" s="6"/>
      <c r="P58" s="6"/>
    </row>
    <row r="59">
      <c r="A59" s="34" t="s">
        <v>150</v>
      </c>
      <c r="B59" s="33">
        <v>100.0</v>
      </c>
      <c r="C59" s="6"/>
      <c r="D59" s="6"/>
      <c r="E59" s="34" t="s">
        <v>150</v>
      </c>
      <c r="F59" s="6"/>
      <c r="G59" s="6"/>
      <c r="H59" s="6"/>
      <c r="I59" s="34" t="s">
        <v>150</v>
      </c>
      <c r="J59" s="6"/>
      <c r="K59" s="6"/>
      <c r="L59" s="6"/>
      <c r="M59" s="6"/>
      <c r="N59" s="6"/>
      <c r="O59" s="6"/>
      <c r="P59" s="6"/>
    </row>
    <row r="60">
      <c r="A60" s="34" t="s">
        <v>152</v>
      </c>
      <c r="B60" s="33">
        <v>100.0</v>
      </c>
      <c r="C60" s="6"/>
      <c r="D60" s="6"/>
      <c r="E60" s="34" t="s">
        <v>152</v>
      </c>
      <c r="F60" s="6"/>
      <c r="G60" s="6"/>
      <c r="H60" s="6"/>
      <c r="I60" s="34" t="s">
        <v>152</v>
      </c>
      <c r="J60" s="6"/>
      <c r="K60" s="6"/>
      <c r="L60" s="6"/>
      <c r="M60" s="6"/>
      <c r="N60" s="6"/>
      <c r="O60" s="6"/>
      <c r="P60" s="6"/>
    </row>
    <row r="61">
      <c r="A61" s="34" t="s">
        <v>154</v>
      </c>
      <c r="B61" s="33">
        <v>60.0</v>
      </c>
      <c r="C61" s="6"/>
      <c r="D61" s="6"/>
      <c r="E61" s="34" t="s">
        <v>154</v>
      </c>
      <c r="F61" s="6"/>
      <c r="G61" s="6"/>
      <c r="H61" s="6"/>
      <c r="I61" s="34" t="s">
        <v>154</v>
      </c>
      <c r="J61" s="6"/>
      <c r="K61" s="6"/>
      <c r="L61" s="6"/>
      <c r="M61" s="6"/>
      <c r="N61" s="6"/>
      <c r="O61" s="6"/>
      <c r="P61" s="6"/>
    </row>
    <row r="62">
      <c r="A62" s="34" t="s">
        <v>156</v>
      </c>
      <c r="B62" s="33">
        <v>70.0</v>
      </c>
      <c r="C62" s="6"/>
      <c r="D62" s="6"/>
      <c r="E62" s="34" t="s">
        <v>156</v>
      </c>
      <c r="F62" s="6"/>
      <c r="G62" s="6"/>
      <c r="H62" s="6"/>
      <c r="I62" s="34" t="s">
        <v>156</v>
      </c>
      <c r="J62" s="6"/>
      <c r="K62" s="6"/>
      <c r="L62" s="6"/>
      <c r="M62" s="6"/>
      <c r="N62" s="6"/>
      <c r="O62" s="6"/>
      <c r="P62" s="6"/>
    </row>
    <row r="63">
      <c r="A63" s="34" t="s">
        <v>157</v>
      </c>
      <c r="B63" s="33">
        <v>100.0</v>
      </c>
      <c r="C63" s="33">
        <f>SUM(B58:B63)</f>
        <v>430</v>
      </c>
      <c r="D63" s="6"/>
      <c r="E63" s="34" t="s">
        <v>157</v>
      </c>
      <c r="F63" s="6"/>
      <c r="G63" s="33">
        <f>SUM(F58:F63)</f>
        <v>0</v>
      </c>
      <c r="H63" s="6"/>
      <c r="I63" s="34" t="s">
        <v>157</v>
      </c>
      <c r="J63" s="6"/>
      <c r="K63" s="33">
        <f>SUM(J58:J63)</f>
        <v>0</v>
      </c>
      <c r="L63" s="6"/>
      <c r="M63" s="6"/>
      <c r="N63" s="6"/>
      <c r="O63" s="6"/>
      <c r="P63" s="6"/>
    </row>
  </sheetData>
  <conditionalFormatting sqref="A1:C55 D1:E55 P1:P55 F1:G55 H1:O55">
    <cfRule type="containsText" dxfId="4" priority="1" operator="containsText" text="Normal">
      <formula>NOT(ISERROR(SEARCH(("Normal"),(A1))))</formula>
    </cfRule>
  </conditionalFormatting>
  <conditionalFormatting sqref="A1:C55 D1:E55 P1:P55 F1:G55 H1:O55">
    <cfRule type="containsText" dxfId="5" priority="2" operator="containsText" text="lightning">
      <formula>NOT(ISERROR(SEARCH(("lightning"),(A1))))</formula>
    </cfRule>
  </conditionalFormatting>
  <conditionalFormatting sqref="A1:C55 D1:E55 P1:P55 F1:G55 H1:O55">
    <cfRule type="containsText" dxfId="6" priority="3" operator="containsText" text="Earth">
      <formula>NOT(ISERROR(SEARCH(("Earth"),(A1))))</formula>
    </cfRule>
  </conditionalFormatting>
  <conditionalFormatting sqref="A1:C55 D1:E55 P1:P55 F1:G55 H1:O55">
    <cfRule type="containsText" dxfId="7" priority="4" operator="containsText" text="Wind">
      <formula>NOT(ISERROR(SEARCH(("Wind"),(A1))))</formula>
    </cfRule>
  </conditionalFormatting>
  <conditionalFormatting sqref="A1:C55 D1:E55 P1:P55 F1:G55 H1:O55">
    <cfRule type="containsText" dxfId="8" priority="5" operator="containsText" text="Fire">
      <formula>NOT(ISERROR(SEARCH(("Fire"),(A1))))</formula>
    </cfRule>
  </conditionalFormatting>
  <conditionalFormatting sqref="A1:C55 D1:E55 P1:P55 F1:G55 H1:O55">
    <cfRule type="containsText" dxfId="9" priority="6" operator="containsText" text="Water">
      <formula>NOT(ISERROR(SEARCH(("Water"),(A1))))</formula>
    </cfRule>
  </conditionalFormatting>
  <conditionalFormatting sqref="A1:C55 D1:E55 P1:P55 F1:G55 H1:O55">
    <cfRule type="containsText" dxfId="10" priority="7" operator="containsText" text="plant">
      <formula>NOT(ISERROR(SEARCH(("plant"),(A1))))</formula>
    </cfRule>
  </conditionalFormatting>
  <conditionalFormatting sqref="A1:C55 D1:E55 P1:P55 F1:G55 H1:O55">
    <cfRule type="containsText" dxfId="11" priority="8" operator="containsText" text="Spirit">
      <formula>NOT(ISERROR(SEARCH(("Spirit"),(A1))))</formula>
    </cfRule>
  </conditionalFormatting>
  <conditionalFormatting sqref="A1:P55">
    <cfRule type="containsText" dxfId="11" priority="9" operator="containsText" text="elder">
      <formula>NOT(ISERROR(SEARCH(("elder"),(A1))))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2" t="s">
        <v>3</v>
      </c>
    </row>
    <row r="3">
      <c r="D3" s="2" t="str">
        <f t="array" ref="D3">TRANSPOSE(C4)</f>
        <v>spirit</v>
      </c>
      <c r="E3" s="2" t="str">
        <f t="array" ref="E3">TRANSPOSE(C5)</f>
        <v>water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2" t="s">
        <v>10</v>
      </c>
    </row>
    <row r="4">
      <c r="B4" s="2" t="s">
        <v>12</v>
      </c>
      <c r="C4" s="4" t="s">
        <v>13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0.0</v>
      </c>
      <c r="M4">
        <f t="shared" ref="M4:M11" si="1">SUM(D4:K4)</f>
        <v>7</v>
      </c>
    </row>
    <row r="5">
      <c r="C5" s="4" t="s">
        <v>15</v>
      </c>
      <c r="D5" s="2">
        <v>1.0</v>
      </c>
      <c r="E5" s="2">
        <v>1.0</v>
      </c>
      <c r="F5" s="2">
        <v>2.0</v>
      </c>
      <c r="G5" s="2">
        <v>0.5</v>
      </c>
      <c r="H5" s="2">
        <v>2.0</v>
      </c>
      <c r="I5" s="2">
        <v>1.0</v>
      </c>
      <c r="J5" s="2">
        <v>0.5</v>
      </c>
      <c r="K5" s="2">
        <v>0.5</v>
      </c>
      <c r="M5">
        <f t="shared" si="1"/>
        <v>8.5</v>
      </c>
    </row>
    <row r="6">
      <c r="C6" s="4" t="s">
        <v>4</v>
      </c>
      <c r="D6" s="2">
        <v>1.0</v>
      </c>
      <c r="E6" s="2">
        <v>1.0</v>
      </c>
      <c r="F6" s="2">
        <v>1.0</v>
      </c>
      <c r="G6" s="2">
        <v>2.0</v>
      </c>
      <c r="H6" s="2">
        <v>0.5</v>
      </c>
      <c r="I6" s="2">
        <v>0.5</v>
      </c>
      <c r="J6" s="2">
        <v>2.0</v>
      </c>
      <c r="K6" s="2">
        <v>0.5</v>
      </c>
      <c r="M6">
        <f t="shared" si="1"/>
        <v>8.5</v>
      </c>
    </row>
    <row r="7">
      <c r="A7" s="6"/>
      <c r="B7" s="6"/>
      <c r="C7" s="4" t="s">
        <v>5</v>
      </c>
      <c r="D7" s="7">
        <v>1.0</v>
      </c>
      <c r="E7" s="7">
        <v>2.0</v>
      </c>
      <c r="F7" s="7">
        <v>0.5</v>
      </c>
      <c r="G7" s="7">
        <v>1.0</v>
      </c>
      <c r="H7" s="7">
        <v>1.0</v>
      </c>
      <c r="I7" s="7">
        <v>2.0</v>
      </c>
      <c r="J7" s="7">
        <v>0.5</v>
      </c>
      <c r="K7" s="7">
        <v>0.5</v>
      </c>
      <c r="L7" s="8"/>
      <c r="M7">
        <f t="shared" si="1"/>
        <v>8.5</v>
      </c>
      <c r="N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 t="s">
        <v>6</v>
      </c>
      <c r="D8" s="2">
        <v>1.0</v>
      </c>
      <c r="E8" s="2">
        <v>0.0</v>
      </c>
      <c r="F8" s="2">
        <v>2.0</v>
      </c>
      <c r="G8" s="2">
        <v>0.5</v>
      </c>
      <c r="H8" s="2">
        <v>1.0</v>
      </c>
      <c r="I8" s="2">
        <v>2.0</v>
      </c>
      <c r="J8" s="2">
        <v>2.0</v>
      </c>
      <c r="K8" s="2">
        <v>1.0</v>
      </c>
      <c r="M8">
        <f t="shared" si="1"/>
        <v>9.5</v>
      </c>
    </row>
    <row r="9">
      <c r="C9" s="4" t="s">
        <v>7</v>
      </c>
      <c r="D9" s="2">
        <v>1.0</v>
      </c>
      <c r="E9" s="2">
        <v>2.0</v>
      </c>
      <c r="F9" s="2">
        <v>2.0</v>
      </c>
      <c r="G9" s="2">
        <v>0.0</v>
      </c>
      <c r="H9" s="2">
        <v>2.0</v>
      </c>
      <c r="I9" s="2">
        <v>1.0</v>
      </c>
      <c r="J9" s="2">
        <v>0.5</v>
      </c>
      <c r="K9" s="2">
        <v>1.0</v>
      </c>
      <c r="M9">
        <f t="shared" si="1"/>
        <v>9.5</v>
      </c>
    </row>
    <row r="10">
      <c r="C10" s="4" t="s">
        <v>8</v>
      </c>
      <c r="D10" s="2">
        <v>1.0</v>
      </c>
      <c r="E10" s="2">
        <v>2.0</v>
      </c>
      <c r="F10" s="2">
        <v>2.0</v>
      </c>
      <c r="G10" s="2">
        <v>2.0</v>
      </c>
      <c r="H10" s="2">
        <v>0.0</v>
      </c>
      <c r="I10" s="2">
        <v>0.5</v>
      </c>
      <c r="J10" s="2">
        <v>1.0</v>
      </c>
      <c r="K10" s="2">
        <v>1.0</v>
      </c>
      <c r="M10">
        <f t="shared" si="1"/>
        <v>9.5</v>
      </c>
    </row>
    <row r="11">
      <c r="C11" s="4" t="s">
        <v>9</v>
      </c>
      <c r="D11" s="2">
        <v>2.0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2.0</v>
      </c>
      <c r="M11">
        <f t="shared" si="1"/>
        <v>10</v>
      </c>
    </row>
    <row r="12">
      <c r="C12" s="4"/>
    </row>
  </sheetData>
  <conditionalFormatting sqref="C4">
    <cfRule type="containsText" dxfId="4" priority="1" operator="containsText" text="Normal">
      <formula>NOT(ISERROR(SEARCH(("Normal"),(C4))))</formula>
    </cfRule>
  </conditionalFormatting>
  <conditionalFormatting sqref="D4:K11">
    <cfRule type="containsText" dxfId="0" priority="2" operator="containsText" text=".5">
      <formula>NOT(ISERROR(SEARCH((".5"),(D4))))</formula>
    </cfRule>
  </conditionalFormatting>
  <conditionalFormatting sqref="D4:K11">
    <cfRule type="containsText" dxfId="1" priority="3" operator="containsText" text="2">
      <formula>NOT(ISERROR(SEARCH(("2"),(D4))))</formula>
    </cfRule>
  </conditionalFormatting>
  <conditionalFormatting sqref="D4:K11">
    <cfRule type="containsText" dxfId="2" priority="4" operator="containsText" text="1">
      <formula>NOT(ISERROR(SEARCH(("1"),(D4))))</formula>
    </cfRule>
  </conditionalFormatting>
  <conditionalFormatting sqref="D4:K11">
    <cfRule type="cellIs" dxfId="3" priority="5" operator="equal">
      <formula>0</formula>
    </cfRule>
  </conditionalFormatting>
  <drawing r:id="rId1"/>
</worksheet>
</file>