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PostDoc_Gdrive_CurrentWork\Paper\MethodPaper\BoxConception\"/>
    </mc:Choice>
  </mc:AlternateContent>
  <xr:revisionPtr revIDLastSave="0" documentId="13_ncr:1_{4467C66D-314A-4FD0-A01A-F03B5147C871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3D printed p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2" i="5" l="1"/>
  <c r="N42" i="5"/>
  <c r="M42" i="5"/>
  <c r="O41" i="5"/>
  <c r="N41" i="5"/>
  <c r="M41" i="5"/>
  <c r="O40" i="5"/>
  <c r="N40" i="5"/>
  <c r="M40" i="5"/>
  <c r="O39" i="5"/>
  <c r="N39" i="5"/>
  <c r="M39" i="5"/>
  <c r="O38" i="5"/>
  <c r="N38" i="5"/>
  <c r="M38" i="5"/>
  <c r="O37" i="5"/>
  <c r="N37" i="5"/>
  <c r="M37" i="5"/>
  <c r="O36" i="5"/>
  <c r="N36" i="5"/>
  <c r="M36" i="5"/>
  <c r="O35" i="5"/>
  <c r="N35" i="5"/>
  <c r="M35" i="5"/>
  <c r="M4" i="5"/>
  <c r="N4" i="5"/>
  <c r="O4" i="5"/>
  <c r="M5" i="5"/>
  <c r="N5" i="5"/>
  <c r="O5" i="5"/>
  <c r="M6" i="5"/>
  <c r="N6" i="5"/>
  <c r="O6" i="5"/>
  <c r="M7" i="5"/>
  <c r="N7" i="5"/>
  <c r="O7" i="5"/>
  <c r="M8" i="5"/>
  <c r="N8" i="5"/>
  <c r="O8" i="5"/>
  <c r="M9" i="5"/>
  <c r="N9" i="5"/>
  <c r="O9" i="5"/>
  <c r="M10" i="5"/>
  <c r="N10" i="5"/>
  <c r="O10" i="5"/>
  <c r="M11" i="5"/>
  <c r="N11" i="5"/>
  <c r="O11" i="5"/>
  <c r="M12" i="5"/>
  <c r="N12" i="5"/>
  <c r="O12" i="5"/>
  <c r="M13" i="5"/>
  <c r="N13" i="5"/>
  <c r="O13" i="5"/>
  <c r="M14" i="5"/>
  <c r="N14" i="5"/>
  <c r="O14" i="5"/>
  <c r="M15" i="5"/>
  <c r="N15" i="5"/>
  <c r="O15" i="5"/>
  <c r="M16" i="5"/>
  <c r="N16" i="5"/>
  <c r="O16" i="5"/>
  <c r="M17" i="5"/>
  <c r="N17" i="5"/>
  <c r="O17" i="5"/>
  <c r="M18" i="5"/>
  <c r="N18" i="5"/>
  <c r="O18" i="5"/>
  <c r="M19" i="5"/>
  <c r="N19" i="5"/>
  <c r="O19" i="5"/>
  <c r="M20" i="5"/>
  <c r="N20" i="5"/>
  <c r="O20" i="5"/>
  <c r="M21" i="5"/>
  <c r="N21" i="5"/>
  <c r="O21" i="5"/>
  <c r="M22" i="5"/>
  <c r="N22" i="5"/>
  <c r="O22" i="5"/>
  <c r="M23" i="5"/>
  <c r="N23" i="5"/>
  <c r="O23" i="5"/>
  <c r="M24" i="5"/>
  <c r="N24" i="5"/>
  <c r="O24" i="5"/>
  <c r="M25" i="5"/>
  <c r="N25" i="5"/>
  <c r="O25" i="5"/>
  <c r="M26" i="5"/>
  <c r="N26" i="5"/>
  <c r="O26" i="5"/>
  <c r="M27" i="5"/>
  <c r="N27" i="5"/>
  <c r="O27" i="5"/>
  <c r="M28" i="5"/>
  <c r="N28" i="5"/>
  <c r="O28" i="5"/>
  <c r="M29" i="5"/>
  <c r="N29" i="5"/>
  <c r="O29" i="5"/>
  <c r="M30" i="5"/>
  <c r="N30" i="5"/>
  <c r="O30" i="5"/>
  <c r="O3" i="5"/>
  <c r="N3" i="5"/>
  <c r="M3" i="5"/>
  <c r="M31" i="5" l="1"/>
  <c r="M44" i="5"/>
  <c r="N44" i="5"/>
  <c r="O44" i="5"/>
  <c r="N31" i="5"/>
  <c r="O31" i="5"/>
</calcChain>
</file>

<file path=xl/sharedStrings.xml><?xml version="1.0" encoding="utf-8"?>
<sst xmlns="http://schemas.openxmlformats.org/spreadsheetml/2006/main" count="105" uniqueCount="82">
  <si>
    <t>ID</t>
  </si>
  <si>
    <t>Comments</t>
  </si>
  <si>
    <t>Freibox_InsideBox_Jan2021_FrontPart</t>
  </si>
  <si>
    <t>Freibox_InsideBox_Jan2021_Rear</t>
  </si>
  <si>
    <t>Freibox_LEDholder_Jan2021_Part1</t>
  </si>
  <si>
    <t>Freibox_LEDholder_Jan2021_Part2</t>
  </si>
  <si>
    <t>Freibox_LickingChamber_Jan2021_MotorGear</t>
  </si>
  <si>
    <t>Freibox_LickingChamberGate_Jan2021_gate</t>
  </si>
  <si>
    <t>Freibox_LickingChamberGate_Jan2021_gateSlider</t>
  </si>
  <si>
    <t>Freibox_LickingChamberGate_Jan2021_LickingChamber</t>
  </si>
  <si>
    <t>Freibox_LickingChamberGate_Jan2021_motorHolder_Part1</t>
  </si>
  <si>
    <t>Freibox_LickingChamberGate_Jan2021_motorHolder_Part2</t>
  </si>
  <si>
    <t>Freibox_LickingSpoutHolder_Jan2021_lickingSpoutHolder</t>
  </si>
  <si>
    <t>Freibox_LickingSpoutHolder_Jan2021_pipeSecuringConnector</t>
  </si>
  <si>
    <t>Freibox_LickingSpoutHolder_Jan2021_Plateforme_Part2</t>
  </si>
  <si>
    <t>Freibox_LickingSpoutHolder_Jan2021_Plateforme_Part1</t>
  </si>
  <si>
    <t>Freibox_LickingSpoutHolder_Jan2021_slidingTour</t>
  </si>
  <si>
    <t>Freibox_LickingSpoutHolder_Jan2021_strainGaugeHolder</t>
  </si>
  <si>
    <t>Freibox_NosePokePort_Jan2021</t>
  </si>
  <si>
    <t>Freibox_SyringeHolder_Jan2021</t>
  </si>
  <si>
    <t>m</t>
  </si>
  <si>
    <t>g</t>
  </si>
  <si>
    <t>time</t>
  </si>
  <si>
    <t>Infill</t>
  </si>
  <si>
    <t>Layer height</t>
  </si>
  <si>
    <t>38min</t>
  </si>
  <si>
    <t>1h52min</t>
  </si>
  <si>
    <t>16min</t>
  </si>
  <si>
    <t>17min</t>
  </si>
  <si>
    <t>20min</t>
  </si>
  <si>
    <t>support</t>
  </si>
  <si>
    <t>24min</t>
  </si>
  <si>
    <t>36min</t>
  </si>
  <si>
    <t>1h21min</t>
  </si>
  <si>
    <t>1h06min</t>
  </si>
  <si>
    <t>52min</t>
  </si>
  <si>
    <t>7min</t>
  </si>
  <si>
    <t>21min</t>
  </si>
  <si>
    <t>2h38</t>
  </si>
  <si>
    <t>1h56</t>
  </si>
  <si>
    <t>Qty</t>
  </si>
  <si>
    <t>58min</t>
  </si>
  <si>
    <t>30min</t>
  </si>
  <si>
    <t>42min</t>
  </si>
  <si>
    <t>Freibox_ArduinoHolder_Part1_Jan2021</t>
  </si>
  <si>
    <t>Freibox_ArduinoHolder_Part2_Jan2021</t>
  </si>
  <si>
    <t>1h20min</t>
  </si>
  <si>
    <t>Freibox_ElectronicBox_jan2021_Front</t>
  </si>
  <si>
    <t>Freibox_ElectronicBox_jan2021_Ground</t>
  </si>
  <si>
    <t>Freibox_ElectronicBox_jan2021_Left</t>
  </si>
  <si>
    <t>Freibox_ElectronicBox_jan2021_Rear</t>
  </si>
  <si>
    <t>Freibox_ElectronicBox_jan2021_Right</t>
  </si>
  <si>
    <t>Freibox_ElectronicBox_jan2021_top</t>
  </si>
  <si>
    <t>Freibox_AuditoryBox_Jan2021_Part1</t>
  </si>
  <si>
    <t>Freibox_AuditoryBox_Jan2021_Part2</t>
  </si>
  <si>
    <t>1h06</t>
  </si>
  <si>
    <t>4h23min</t>
  </si>
  <si>
    <t>5h16min</t>
  </si>
  <si>
    <t>4h31min</t>
  </si>
  <si>
    <t>4h25min</t>
  </si>
  <si>
    <t>4h22min</t>
  </si>
  <si>
    <t>4h41min</t>
  </si>
  <si>
    <t>34min</t>
  </si>
  <si>
    <t>time (hh:mm:ss)</t>
  </si>
  <si>
    <t>Box Parts</t>
  </si>
  <si>
    <t>Commutator Parts</t>
  </si>
  <si>
    <t>MiniscopeCommutator_NemaDesign_Jan2021_Based</t>
  </si>
  <si>
    <t>MiniscopeCommutator_NemaDesign_Jan2021_Blocker</t>
  </si>
  <si>
    <t>MiniscopeCommutator_NemaDesign_Jan2021_DetectorRing</t>
  </si>
  <si>
    <t>MiniscopeCommutator_NemaDesign_Jan2021_Linker</t>
  </si>
  <si>
    <t>MiniscopeCommutator_NemaDesign_Jan2021_MotorGear</t>
  </si>
  <si>
    <t>MiniscopeCommutator_NemaDesign_Jan2021_SlipRingGear</t>
  </si>
  <si>
    <t>1h</t>
  </si>
  <si>
    <t>1h14min</t>
  </si>
  <si>
    <t>2h13min</t>
  </si>
  <si>
    <t>1h01min</t>
  </si>
  <si>
    <t>MiniscopeCommutator_NemaDesign_Jan2021_MagnetBall_Part1</t>
  </si>
  <si>
    <t>MiniscopeCommutator_NemaDesign_Jan2021_MagnetBall_Part2</t>
  </si>
  <si>
    <t>4min</t>
  </si>
  <si>
    <t>Parameters</t>
  </si>
  <si>
    <t>Individual parts</t>
  </si>
  <si>
    <t>Final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</si>
</sst>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4A52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4"/>
  <sheetViews>
    <sheetView tabSelected="1" zoomScale="70" zoomScaleNormal="70" workbookViewId="0">
      <selection activeCell="B17" sqref="B17"/>
    </sheetView>
  </sheetViews>
  <sheetFormatPr baseColWidth="10" defaultColWidth="11.5546875" defaultRowHeight="14.4" x14ac:dyDescent="0.3"/>
  <cols>
    <col min="1" max="1" width="3.33203125" style="3" bestFit="1" customWidth="1"/>
    <col min="2" max="2" width="59" style="3" bestFit="1" customWidth="1"/>
    <col min="3" max="3" width="1.109375" style="3" customWidth="1"/>
    <col min="4" max="4" width="11.5546875" style="3"/>
    <col min="5" max="5" width="5.33203125" style="3" bestFit="1" customWidth="1"/>
    <col min="6" max="6" width="1" style="3" customWidth="1"/>
    <col min="7" max="7" width="8.88671875" style="3" bestFit="1" customWidth="1"/>
    <col min="8" max="8" width="14.88671875" style="5" bestFit="1" customWidth="1"/>
    <col min="9" max="9" width="4.44140625" style="3" bestFit="1" customWidth="1"/>
    <col min="10" max="10" width="6" style="3" customWidth="1"/>
    <col min="11" max="11" width="1.109375" style="3" customWidth="1"/>
    <col min="12" max="12" width="4.109375" style="3" bestFit="1" customWidth="1"/>
    <col min="13" max="13" width="14.88671875" style="3" bestFit="1" customWidth="1"/>
    <col min="14" max="14" width="4.44140625" style="4" bestFit="1" customWidth="1"/>
    <col min="15" max="15" width="6.6640625" style="4" bestFit="1" customWidth="1"/>
    <col min="16" max="16" width="1.109375" style="3" customWidth="1"/>
    <col min="17" max="17" width="10.109375" style="3" bestFit="1" customWidth="1"/>
    <col min="18" max="18" width="3.33203125" style="3" customWidth="1"/>
    <col min="19" max="16384" width="11.5546875" style="3"/>
  </cols>
  <sheetData>
    <row r="1" spans="1:18" x14ac:dyDescent="0.3">
      <c r="A1" s="12" t="s">
        <v>0</v>
      </c>
      <c r="B1" s="12" t="s">
        <v>64</v>
      </c>
      <c r="C1" s="2"/>
      <c r="D1" s="12" t="s">
        <v>79</v>
      </c>
      <c r="E1" s="12"/>
      <c r="F1" s="2"/>
      <c r="G1" s="12" t="s">
        <v>80</v>
      </c>
      <c r="H1" s="12"/>
      <c r="I1" s="12"/>
      <c r="J1" s="12"/>
      <c r="K1" s="2"/>
      <c r="L1" s="12" t="s">
        <v>81</v>
      </c>
      <c r="M1" s="12"/>
      <c r="N1" s="12"/>
      <c r="O1" s="12"/>
      <c r="P1" s="2"/>
      <c r="Q1" s="12" t="s">
        <v>1</v>
      </c>
      <c r="R1" s="6"/>
    </row>
    <row r="2" spans="1:18" x14ac:dyDescent="0.3">
      <c r="A2" s="12"/>
      <c r="B2" s="12"/>
      <c r="C2" s="2"/>
      <c r="D2" s="1" t="s">
        <v>24</v>
      </c>
      <c r="E2" s="1" t="s">
        <v>23</v>
      </c>
      <c r="F2" s="1"/>
      <c r="G2" s="2" t="s">
        <v>22</v>
      </c>
      <c r="H2" s="2" t="s">
        <v>63</v>
      </c>
      <c r="I2" s="2" t="s">
        <v>21</v>
      </c>
      <c r="J2" s="2" t="s">
        <v>20</v>
      </c>
      <c r="K2" s="2"/>
      <c r="L2" s="1" t="s">
        <v>40</v>
      </c>
      <c r="M2" s="2" t="s">
        <v>63</v>
      </c>
      <c r="N2" s="2" t="s">
        <v>21</v>
      </c>
      <c r="O2" s="2" t="s">
        <v>20</v>
      </c>
      <c r="P2" s="2"/>
      <c r="Q2" s="12"/>
      <c r="R2" s="6"/>
    </row>
    <row r="3" spans="1:18" x14ac:dyDescent="0.3">
      <c r="A3" s="2">
        <v>1</v>
      </c>
      <c r="B3" s="3" t="s">
        <v>2</v>
      </c>
      <c r="C3" s="6"/>
      <c r="D3" s="3">
        <v>0.2</v>
      </c>
      <c r="E3" s="3">
        <v>20</v>
      </c>
      <c r="F3" s="6"/>
      <c r="G3" s="3" t="s">
        <v>26</v>
      </c>
      <c r="H3" s="5">
        <v>7.7777777777777779E-2</v>
      </c>
      <c r="I3" s="3">
        <v>23</v>
      </c>
      <c r="J3" s="3">
        <v>2.89</v>
      </c>
      <c r="K3" s="6"/>
      <c r="L3" s="3">
        <v>1</v>
      </c>
      <c r="M3" s="5">
        <f t="shared" ref="M3:M30" si="0">L3*H3</f>
        <v>7.7777777777777779E-2</v>
      </c>
      <c r="N3" s="4">
        <f t="shared" ref="N3:N30" si="1">L3*I3</f>
        <v>23</v>
      </c>
      <c r="O3" s="4">
        <f t="shared" ref="O3:O30" si="2">L3*J3</f>
        <v>2.89</v>
      </c>
      <c r="P3" s="6"/>
      <c r="R3" s="6"/>
    </row>
    <row r="4" spans="1:18" x14ac:dyDescent="0.3">
      <c r="A4" s="2">
        <v>2</v>
      </c>
      <c r="B4" s="3" t="s">
        <v>3</v>
      </c>
      <c r="C4" s="6"/>
      <c r="D4" s="3">
        <v>0.2</v>
      </c>
      <c r="E4" s="3">
        <v>20</v>
      </c>
      <c r="F4" s="6"/>
      <c r="G4" s="3" t="s">
        <v>25</v>
      </c>
      <c r="H4" s="5">
        <v>2.6388888888888889E-2</v>
      </c>
      <c r="I4" s="3">
        <v>6</v>
      </c>
      <c r="J4" s="3">
        <v>0.78</v>
      </c>
      <c r="K4" s="6"/>
      <c r="L4" s="3">
        <v>1</v>
      </c>
      <c r="M4" s="5">
        <f t="shared" si="0"/>
        <v>2.6388888888888889E-2</v>
      </c>
      <c r="N4" s="4">
        <f t="shared" si="1"/>
        <v>6</v>
      </c>
      <c r="O4" s="4">
        <f t="shared" si="2"/>
        <v>0.78</v>
      </c>
      <c r="P4" s="6"/>
      <c r="R4" s="6"/>
    </row>
    <row r="5" spans="1:18" x14ac:dyDescent="0.3">
      <c r="A5" s="2">
        <v>3</v>
      </c>
      <c r="B5" s="3" t="s">
        <v>4</v>
      </c>
      <c r="C5" s="6"/>
      <c r="D5" s="3">
        <v>0.2</v>
      </c>
      <c r="E5" s="3">
        <v>20</v>
      </c>
      <c r="F5" s="6"/>
      <c r="G5" s="3" t="s">
        <v>27</v>
      </c>
      <c r="H5" s="5">
        <v>1.1111111111111112E-2</v>
      </c>
      <c r="I5" s="3">
        <v>3</v>
      </c>
      <c r="J5" s="3">
        <v>0.35</v>
      </c>
      <c r="K5" s="6"/>
      <c r="L5" s="3">
        <v>1</v>
      </c>
      <c r="M5" s="5">
        <f t="shared" si="0"/>
        <v>1.1111111111111112E-2</v>
      </c>
      <c r="N5" s="4">
        <f t="shared" si="1"/>
        <v>3</v>
      </c>
      <c r="O5" s="4">
        <f t="shared" si="2"/>
        <v>0.35</v>
      </c>
      <c r="P5" s="6"/>
      <c r="R5" s="6"/>
    </row>
    <row r="6" spans="1:18" x14ac:dyDescent="0.3">
      <c r="A6" s="2">
        <v>4</v>
      </c>
      <c r="B6" s="3" t="s">
        <v>5</v>
      </c>
      <c r="C6" s="6"/>
      <c r="D6" s="3">
        <v>0.2</v>
      </c>
      <c r="E6" s="3">
        <v>20</v>
      </c>
      <c r="F6" s="6"/>
      <c r="G6" s="3" t="s">
        <v>28</v>
      </c>
      <c r="H6" s="5">
        <v>1.1805555555555555E-2</v>
      </c>
      <c r="I6" s="3">
        <v>3</v>
      </c>
      <c r="J6" s="3">
        <v>0.34</v>
      </c>
      <c r="K6" s="6"/>
      <c r="L6" s="3">
        <v>1</v>
      </c>
      <c r="M6" s="5">
        <f t="shared" si="0"/>
        <v>1.1805555555555555E-2</v>
      </c>
      <c r="N6" s="4">
        <f t="shared" si="1"/>
        <v>3</v>
      </c>
      <c r="O6" s="4">
        <f t="shared" si="2"/>
        <v>0.34</v>
      </c>
      <c r="P6" s="6"/>
      <c r="R6" s="6"/>
    </row>
    <row r="7" spans="1:18" x14ac:dyDescent="0.3">
      <c r="A7" s="2">
        <v>5</v>
      </c>
      <c r="B7" s="3" t="s">
        <v>6</v>
      </c>
      <c r="C7" s="6"/>
      <c r="D7" s="3">
        <v>0.2</v>
      </c>
      <c r="E7" s="3">
        <v>20</v>
      </c>
      <c r="F7" s="6"/>
      <c r="G7" s="3" t="s">
        <v>29</v>
      </c>
      <c r="H7" s="5">
        <v>1.3888888888888888E-2</v>
      </c>
      <c r="I7" s="3">
        <v>3</v>
      </c>
      <c r="J7" s="3">
        <v>0.33</v>
      </c>
      <c r="K7" s="6"/>
      <c r="L7" s="3">
        <v>1</v>
      </c>
      <c r="M7" s="5">
        <f t="shared" si="0"/>
        <v>1.3888888888888888E-2</v>
      </c>
      <c r="N7" s="4">
        <f t="shared" si="1"/>
        <v>3</v>
      </c>
      <c r="O7" s="4">
        <f t="shared" si="2"/>
        <v>0.33</v>
      </c>
      <c r="P7" s="6"/>
      <c r="R7" s="6"/>
    </row>
    <row r="8" spans="1:18" x14ac:dyDescent="0.3">
      <c r="A8" s="2">
        <v>6</v>
      </c>
      <c r="B8" s="3" t="s">
        <v>7</v>
      </c>
      <c r="C8" s="6"/>
      <c r="D8" s="3">
        <v>0.2</v>
      </c>
      <c r="E8" s="3">
        <v>20</v>
      </c>
      <c r="F8" s="6"/>
      <c r="G8" s="3" t="s">
        <v>31</v>
      </c>
      <c r="H8" s="5">
        <v>1.6666666666666666E-2</v>
      </c>
      <c r="I8" s="3">
        <v>4</v>
      </c>
      <c r="J8" s="3">
        <v>0.47</v>
      </c>
      <c r="K8" s="6"/>
      <c r="L8" s="3">
        <v>1</v>
      </c>
      <c r="M8" s="5">
        <f t="shared" si="0"/>
        <v>1.6666666666666666E-2</v>
      </c>
      <c r="N8" s="4">
        <f t="shared" si="1"/>
        <v>4</v>
      </c>
      <c r="O8" s="4">
        <f t="shared" si="2"/>
        <v>0.47</v>
      </c>
      <c r="P8" s="6"/>
      <c r="Q8" s="3" t="s">
        <v>30</v>
      </c>
      <c r="R8" s="6"/>
    </row>
    <row r="9" spans="1:18" x14ac:dyDescent="0.3">
      <c r="A9" s="2">
        <v>7</v>
      </c>
      <c r="B9" s="3" t="s">
        <v>8</v>
      </c>
      <c r="C9" s="6"/>
      <c r="D9" s="3">
        <v>0.2</v>
      </c>
      <c r="E9" s="3">
        <v>20</v>
      </c>
      <c r="F9" s="6"/>
      <c r="G9" s="3" t="s">
        <v>32</v>
      </c>
      <c r="H9" s="5">
        <v>2.4999999999999998E-2</v>
      </c>
      <c r="I9" s="3">
        <v>5</v>
      </c>
      <c r="J9" s="3">
        <v>0.64</v>
      </c>
      <c r="K9" s="6"/>
      <c r="L9" s="3">
        <v>1</v>
      </c>
      <c r="M9" s="5">
        <f t="shared" si="0"/>
        <v>2.4999999999999998E-2</v>
      </c>
      <c r="N9" s="4">
        <f t="shared" si="1"/>
        <v>5</v>
      </c>
      <c r="O9" s="4">
        <f t="shared" si="2"/>
        <v>0.64</v>
      </c>
      <c r="P9" s="6"/>
      <c r="R9" s="6"/>
    </row>
    <row r="10" spans="1:18" x14ac:dyDescent="0.3">
      <c r="A10" s="2">
        <v>8</v>
      </c>
      <c r="B10" s="3" t="s">
        <v>9</v>
      </c>
      <c r="C10" s="6"/>
      <c r="D10" s="3">
        <v>0.2</v>
      </c>
      <c r="E10" s="3">
        <v>20</v>
      </c>
      <c r="F10" s="6"/>
      <c r="G10" s="3" t="s">
        <v>33</v>
      </c>
      <c r="H10" s="5">
        <v>5.6250000000000001E-2</v>
      </c>
      <c r="I10" s="3">
        <v>14</v>
      </c>
      <c r="J10" s="3">
        <v>1.74</v>
      </c>
      <c r="K10" s="6"/>
      <c r="L10" s="3">
        <v>11</v>
      </c>
      <c r="M10" s="5">
        <f t="shared" si="0"/>
        <v>0.61875000000000002</v>
      </c>
      <c r="N10" s="4">
        <f t="shared" si="1"/>
        <v>154</v>
      </c>
      <c r="O10" s="4">
        <f t="shared" si="2"/>
        <v>19.14</v>
      </c>
      <c r="P10" s="6"/>
      <c r="R10" s="6"/>
    </row>
    <row r="11" spans="1:18" x14ac:dyDescent="0.3">
      <c r="A11" s="2">
        <v>9</v>
      </c>
      <c r="B11" s="3" t="s">
        <v>10</v>
      </c>
      <c r="C11" s="6"/>
      <c r="D11" s="3">
        <v>0.2</v>
      </c>
      <c r="E11" s="3">
        <v>20</v>
      </c>
      <c r="F11" s="6"/>
      <c r="G11" s="3" t="s">
        <v>34</v>
      </c>
      <c r="H11" s="5">
        <v>4.5833333333333337E-2</v>
      </c>
      <c r="I11" s="3">
        <v>11</v>
      </c>
      <c r="J11" s="3">
        <v>1.4</v>
      </c>
      <c r="K11" s="6"/>
      <c r="L11" s="3">
        <v>1</v>
      </c>
      <c r="M11" s="5">
        <f t="shared" si="0"/>
        <v>4.5833333333333337E-2</v>
      </c>
      <c r="N11" s="4">
        <f t="shared" si="1"/>
        <v>11</v>
      </c>
      <c r="O11" s="4">
        <f t="shared" si="2"/>
        <v>1.4</v>
      </c>
      <c r="P11" s="6"/>
      <c r="R11" s="6"/>
    </row>
    <row r="12" spans="1:18" x14ac:dyDescent="0.3">
      <c r="A12" s="2">
        <v>10</v>
      </c>
      <c r="B12" s="3" t="s">
        <v>11</v>
      </c>
      <c r="C12" s="6"/>
      <c r="D12" s="3">
        <v>0.2</v>
      </c>
      <c r="E12" s="3">
        <v>20</v>
      </c>
      <c r="F12" s="6"/>
      <c r="G12" s="3" t="s">
        <v>35</v>
      </c>
      <c r="H12" s="5">
        <v>3.6111111111111115E-2</v>
      </c>
      <c r="I12" s="3">
        <v>9</v>
      </c>
      <c r="J12" s="3">
        <v>1.1200000000000001</v>
      </c>
      <c r="K12" s="6"/>
      <c r="L12" s="3">
        <v>1</v>
      </c>
      <c r="M12" s="5">
        <f t="shared" si="0"/>
        <v>3.6111111111111115E-2</v>
      </c>
      <c r="N12" s="4">
        <f t="shared" si="1"/>
        <v>9</v>
      </c>
      <c r="O12" s="4">
        <f t="shared" si="2"/>
        <v>1.1200000000000001</v>
      </c>
      <c r="P12" s="6"/>
      <c r="R12" s="6"/>
    </row>
    <row r="13" spans="1:18" x14ac:dyDescent="0.3">
      <c r="A13" s="2">
        <v>11</v>
      </c>
      <c r="B13" s="3" t="s">
        <v>12</v>
      </c>
      <c r="C13" s="6"/>
      <c r="D13" s="3">
        <v>0.2</v>
      </c>
      <c r="E13" s="3">
        <v>20</v>
      </c>
      <c r="F13" s="6"/>
      <c r="G13" s="3" t="s">
        <v>36</v>
      </c>
      <c r="H13" s="5">
        <v>4.8611111111111112E-3</v>
      </c>
      <c r="I13" s="3">
        <v>1</v>
      </c>
      <c r="J13" s="3">
        <v>0.13</v>
      </c>
      <c r="K13" s="6"/>
      <c r="L13" s="3">
        <v>2</v>
      </c>
      <c r="M13" s="5">
        <f t="shared" si="0"/>
        <v>9.7222222222222224E-3</v>
      </c>
      <c r="N13" s="4">
        <f t="shared" si="1"/>
        <v>2</v>
      </c>
      <c r="O13" s="4">
        <f t="shared" si="2"/>
        <v>0.26</v>
      </c>
      <c r="P13" s="6"/>
      <c r="R13" s="6"/>
    </row>
    <row r="14" spans="1:18" x14ac:dyDescent="0.3">
      <c r="A14" s="2">
        <v>12</v>
      </c>
      <c r="B14" s="3" t="s">
        <v>13</v>
      </c>
      <c r="C14" s="6"/>
      <c r="D14" s="3">
        <v>0.2</v>
      </c>
      <c r="E14" s="3">
        <v>20</v>
      </c>
      <c r="F14" s="6"/>
      <c r="G14" s="3" t="s">
        <v>37</v>
      </c>
      <c r="H14" s="5">
        <v>1.4583333333333332E-2</v>
      </c>
      <c r="I14" s="3">
        <v>4</v>
      </c>
      <c r="J14" s="3">
        <v>0.46</v>
      </c>
      <c r="K14" s="6"/>
      <c r="L14" s="3">
        <v>2</v>
      </c>
      <c r="M14" s="5">
        <f t="shared" si="0"/>
        <v>2.9166666666666664E-2</v>
      </c>
      <c r="N14" s="4">
        <f t="shared" si="1"/>
        <v>8</v>
      </c>
      <c r="O14" s="4">
        <f t="shared" si="2"/>
        <v>0.92</v>
      </c>
      <c r="P14" s="6"/>
      <c r="R14" s="6"/>
    </row>
    <row r="15" spans="1:18" x14ac:dyDescent="0.3">
      <c r="A15" s="2">
        <v>13</v>
      </c>
      <c r="B15" s="3" t="s">
        <v>15</v>
      </c>
      <c r="C15" s="6"/>
      <c r="D15" s="3">
        <v>0.2</v>
      </c>
      <c r="E15" s="3">
        <v>20</v>
      </c>
      <c r="F15" s="6"/>
      <c r="G15" s="3" t="s">
        <v>38</v>
      </c>
      <c r="H15" s="5">
        <v>0.10972222222222222</v>
      </c>
      <c r="I15" s="3">
        <v>31</v>
      </c>
      <c r="J15" s="3">
        <v>3.88</v>
      </c>
      <c r="K15" s="6"/>
      <c r="L15" s="3">
        <v>1</v>
      </c>
      <c r="M15" s="5">
        <f t="shared" si="0"/>
        <v>0.10972222222222222</v>
      </c>
      <c r="N15" s="4">
        <f t="shared" si="1"/>
        <v>31</v>
      </c>
      <c r="O15" s="4">
        <f t="shared" si="2"/>
        <v>3.88</v>
      </c>
      <c r="P15" s="6"/>
      <c r="R15" s="6"/>
    </row>
    <row r="16" spans="1:18" x14ac:dyDescent="0.3">
      <c r="A16" s="2">
        <v>14</v>
      </c>
      <c r="B16" s="3" t="s">
        <v>14</v>
      </c>
      <c r="C16" s="6"/>
      <c r="D16" s="3">
        <v>0.2</v>
      </c>
      <c r="E16" s="3">
        <v>20</v>
      </c>
      <c r="F16" s="6"/>
      <c r="G16" s="3" t="s">
        <v>39</v>
      </c>
      <c r="H16" s="5">
        <v>8.0555555555555561E-2</v>
      </c>
      <c r="I16" s="3">
        <v>21</v>
      </c>
      <c r="J16" s="3">
        <v>2.64</v>
      </c>
      <c r="K16" s="6"/>
      <c r="L16" s="3">
        <v>1</v>
      </c>
      <c r="M16" s="5">
        <f t="shared" si="0"/>
        <v>8.0555555555555561E-2</v>
      </c>
      <c r="N16" s="4">
        <f t="shared" si="1"/>
        <v>21</v>
      </c>
      <c r="O16" s="4">
        <f t="shared" si="2"/>
        <v>2.64</v>
      </c>
      <c r="P16" s="6"/>
      <c r="R16" s="6"/>
    </row>
    <row r="17" spans="1:18" x14ac:dyDescent="0.3">
      <c r="A17" s="2">
        <v>15</v>
      </c>
      <c r="B17" s="3" t="s">
        <v>16</v>
      </c>
      <c r="C17" s="6"/>
      <c r="D17" s="3">
        <v>0.2</v>
      </c>
      <c r="E17" s="3">
        <v>20</v>
      </c>
      <c r="F17" s="6"/>
      <c r="G17" s="3" t="s">
        <v>41</v>
      </c>
      <c r="H17" s="5">
        <v>4.027777777777778E-2</v>
      </c>
      <c r="I17" s="3">
        <v>11</v>
      </c>
      <c r="J17" s="3">
        <v>1.45</v>
      </c>
      <c r="K17" s="6"/>
      <c r="L17" s="3">
        <v>2</v>
      </c>
      <c r="M17" s="5">
        <f t="shared" si="0"/>
        <v>8.0555555555555561E-2</v>
      </c>
      <c r="N17" s="4">
        <f t="shared" si="1"/>
        <v>22</v>
      </c>
      <c r="O17" s="4">
        <f t="shared" si="2"/>
        <v>2.9</v>
      </c>
      <c r="P17" s="6"/>
      <c r="R17" s="6"/>
    </row>
    <row r="18" spans="1:18" x14ac:dyDescent="0.3">
      <c r="A18" s="2">
        <v>16</v>
      </c>
      <c r="B18" s="3" t="s">
        <v>17</v>
      </c>
      <c r="C18" s="6"/>
      <c r="D18" s="3">
        <v>0.2</v>
      </c>
      <c r="E18" s="3">
        <v>20</v>
      </c>
      <c r="F18" s="6"/>
      <c r="G18" s="3" t="s">
        <v>42</v>
      </c>
      <c r="H18" s="5">
        <v>2.0833333333333332E-2</v>
      </c>
      <c r="I18" s="3">
        <v>5</v>
      </c>
      <c r="J18" s="3">
        <v>0.63</v>
      </c>
      <c r="K18" s="6"/>
      <c r="L18" s="3">
        <v>2</v>
      </c>
      <c r="M18" s="5">
        <f t="shared" si="0"/>
        <v>4.1666666666666664E-2</v>
      </c>
      <c r="N18" s="4">
        <f t="shared" si="1"/>
        <v>10</v>
      </c>
      <c r="O18" s="4">
        <f t="shared" si="2"/>
        <v>1.26</v>
      </c>
      <c r="P18" s="6"/>
      <c r="R18" s="6"/>
    </row>
    <row r="19" spans="1:18" x14ac:dyDescent="0.3">
      <c r="A19" s="2">
        <v>17</v>
      </c>
      <c r="B19" s="3" t="s">
        <v>18</v>
      </c>
      <c r="C19" s="6"/>
      <c r="D19" s="3">
        <v>0.2</v>
      </c>
      <c r="E19" s="3">
        <v>20</v>
      </c>
      <c r="F19" s="6"/>
      <c r="G19" s="3" t="s">
        <v>43</v>
      </c>
      <c r="H19" s="5">
        <v>2.9166666666666664E-2</v>
      </c>
      <c r="I19" s="3">
        <v>7</v>
      </c>
      <c r="J19" s="3">
        <v>0.93</v>
      </c>
      <c r="K19" s="6"/>
      <c r="L19" s="3">
        <v>1</v>
      </c>
      <c r="M19" s="5">
        <f t="shared" si="0"/>
        <v>2.9166666666666664E-2</v>
      </c>
      <c r="N19" s="4">
        <f t="shared" si="1"/>
        <v>7</v>
      </c>
      <c r="O19" s="4">
        <f t="shared" si="2"/>
        <v>0.93</v>
      </c>
      <c r="P19" s="6"/>
      <c r="R19" s="6"/>
    </row>
    <row r="20" spans="1:18" x14ac:dyDescent="0.3">
      <c r="A20" s="2">
        <v>18</v>
      </c>
      <c r="B20" s="3" t="s">
        <v>19</v>
      </c>
      <c r="C20" s="6"/>
      <c r="D20" s="3">
        <v>0.2</v>
      </c>
      <c r="E20" s="3">
        <v>20</v>
      </c>
      <c r="F20" s="6"/>
      <c r="G20" s="3" t="s">
        <v>62</v>
      </c>
      <c r="H20" s="5">
        <v>2.361111111111111E-2</v>
      </c>
      <c r="I20" s="3">
        <v>7</v>
      </c>
      <c r="J20" s="3">
        <v>0.84</v>
      </c>
      <c r="K20" s="6"/>
      <c r="L20" s="3">
        <v>2</v>
      </c>
      <c r="M20" s="5">
        <f t="shared" si="0"/>
        <v>4.7222222222222221E-2</v>
      </c>
      <c r="N20" s="4">
        <f t="shared" si="1"/>
        <v>14</v>
      </c>
      <c r="O20" s="4">
        <f t="shared" si="2"/>
        <v>1.68</v>
      </c>
      <c r="P20" s="6"/>
      <c r="R20" s="6"/>
    </row>
    <row r="21" spans="1:18" x14ac:dyDescent="0.3">
      <c r="A21" s="2">
        <v>19</v>
      </c>
      <c r="B21" s="3" t="s">
        <v>44</v>
      </c>
      <c r="C21" s="6"/>
      <c r="D21" s="3">
        <v>0.2</v>
      </c>
      <c r="E21" s="3">
        <v>20</v>
      </c>
      <c r="F21" s="6"/>
      <c r="G21" s="3" t="s">
        <v>46</v>
      </c>
      <c r="H21" s="5">
        <v>5.5555555555555552E-2</v>
      </c>
      <c r="I21" s="3">
        <v>12</v>
      </c>
      <c r="J21" s="3">
        <v>1.58</v>
      </c>
      <c r="K21" s="6"/>
      <c r="L21" s="3">
        <v>1</v>
      </c>
      <c r="M21" s="5">
        <f t="shared" si="0"/>
        <v>5.5555555555555552E-2</v>
      </c>
      <c r="N21" s="4">
        <f t="shared" si="1"/>
        <v>12</v>
      </c>
      <c r="O21" s="4">
        <f t="shared" si="2"/>
        <v>1.58</v>
      </c>
      <c r="P21" s="6"/>
      <c r="R21" s="6"/>
    </row>
    <row r="22" spans="1:18" x14ac:dyDescent="0.3">
      <c r="A22" s="2">
        <v>20</v>
      </c>
      <c r="B22" s="3" t="s">
        <v>45</v>
      </c>
      <c r="C22" s="6"/>
      <c r="D22" s="3">
        <v>0.2</v>
      </c>
      <c r="E22" s="3">
        <v>20</v>
      </c>
      <c r="F22" s="6"/>
      <c r="G22" s="3" t="s">
        <v>25</v>
      </c>
      <c r="H22" s="5">
        <v>2.6388888888888889E-2</v>
      </c>
      <c r="I22" s="3">
        <v>7</v>
      </c>
      <c r="J22" s="3">
        <v>0.89</v>
      </c>
      <c r="K22" s="6"/>
      <c r="L22" s="3">
        <v>1</v>
      </c>
      <c r="M22" s="5">
        <f t="shared" si="0"/>
        <v>2.6388888888888889E-2</v>
      </c>
      <c r="N22" s="4">
        <f t="shared" si="1"/>
        <v>7</v>
      </c>
      <c r="O22" s="4">
        <f t="shared" si="2"/>
        <v>0.89</v>
      </c>
      <c r="P22" s="6"/>
      <c r="R22" s="6"/>
    </row>
    <row r="23" spans="1:18" x14ac:dyDescent="0.3">
      <c r="A23" s="2">
        <v>21</v>
      </c>
      <c r="B23" s="3" t="s">
        <v>47</v>
      </c>
      <c r="C23" s="6"/>
      <c r="D23" s="3">
        <v>0.2</v>
      </c>
      <c r="E23" s="3">
        <v>20</v>
      </c>
      <c r="F23" s="6"/>
      <c r="G23" s="3" t="s">
        <v>56</v>
      </c>
      <c r="H23" s="5">
        <v>0.18263888888888891</v>
      </c>
      <c r="I23" s="3">
        <v>49</v>
      </c>
      <c r="J23" s="3">
        <v>6.16</v>
      </c>
      <c r="K23" s="6"/>
      <c r="L23" s="3">
        <v>1</v>
      </c>
      <c r="M23" s="5">
        <f t="shared" si="0"/>
        <v>0.18263888888888891</v>
      </c>
      <c r="N23" s="4">
        <f t="shared" si="1"/>
        <v>49</v>
      </c>
      <c r="O23" s="4">
        <f t="shared" si="2"/>
        <v>6.16</v>
      </c>
      <c r="P23" s="6"/>
      <c r="R23" s="6"/>
    </row>
    <row r="24" spans="1:18" x14ac:dyDescent="0.3">
      <c r="A24" s="2">
        <v>22</v>
      </c>
      <c r="B24" s="3" t="s">
        <v>48</v>
      </c>
      <c r="C24" s="6"/>
      <c r="D24" s="3">
        <v>0.2</v>
      </c>
      <c r="E24" s="3">
        <v>20</v>
      </c>
      <c r="F24" s="6"/>
      <c r="G24" s="3" t="s">
        <v>57</v>
      </c>
      <c r="H24" s="5">
        <v>0.21944444444444444</v>
      </c>
      <c r="I24" s="3">
        <v>63</v>
      </c>
      <c r="J24" s="3">
        <v>8</v>
      </c>
      <c r="K24" s="6"/>
      <c r="L24" s="3">
        <v>1</v>
      </c>
      <c r="M24" s="5">
        <f t="shared" si="0"/>
        <v>0.21944444444444444</v>
      </c>
      <c r="N24" s="4">
        <f t="shared" si="1"/>
        <v>63</v>
      </c>
      <c r="O24" s="4">
        <f t="shared" si="2"/>
        <v>8</v>
      </c>
      <c r="P24" s="6"/>
      <c r="R24" s="6"/>
    </row>
    <row r="25" spans="1:18" x14ac:dyDescent="0.3">
      <c r="A25" s="2">
        <v>23</v>
      </c>
      <c r="B25" s="3" t="s">
        <v>49</v>
      </c>
      <c r="C25" s="6"/>
      <c r="D25" s="3">
        <v>0.2</v>
      </c>
      <c r="E25" s="3">
        <v>20</v>
      </c>
      <c r="F25" s="6"/>
      <c r="G25" s="3" t="s">
        <v>58</v>
      </c>
      <c r="H25" s="5">
        <v>0.18819444444444444</v>
      </c>
      <c r="I25" s="3">
        <v>51</v>
      </c>
      <c r="J25" s="3">
        <v>6.4</v>
      </c>
      <c r="K25" s="6"/>
      <c r="L25" s="3">
        <v>1</v>
      </c>
      <c r="M25" s="5">
        <f t="shared" si="0"/>
        <v>0.18819444444444444</v>
      </c>
      <c r="N25" s="4">
        <f t="shared" si="1"/>
        <v>51</v>
      </c>
      <c r="O25" s="4">
        <f t="shared" si="2"/>
        <v>6.4</v>
      </c>
      <c r="P25" s="6"/>
      <c r="R25" s="6"/>
    </row>
    <row r="26" spans="1:18" x14ac:dyDescent="0.3">
      <c r="A26" s="2">
        <v>24</v>
      </c>
      <c r="B26" s="3" t="s">
        <v>50</v>
      </c>
      <c r="C26" s="6"/>
      <c r="D26" s="3">
        <v>0.2</v>
      </c>
      <c r="E26" s="3">
        <v>20</v>
      </c>
      <c r="F26" s="6"/>
      <c r="G26" s="3" t="s">
        <v>59</v>
      </c>
      <c r="H26" s="5">
        <v>0.18402777777777779</v>
      </c>
      <c r="I26" s="3">
        <v>49</v>
      </c>
      <c r="J26" s="3">
        <v>6.17</v>
      </c>
      <c r="K26" s="6"/>
      <c r="L26" s="3">
        <v>1</v>
      </c>
      <c r="M26" s="5">
        <f t="shared" si="0"/>
        <v>0.18402777777777779</v>
      </c>
      <c r="N26" s="4">
        <f t="shared" si="1"/>
        <v>49</v>
      </c>
      <c r="O26" s="4">
        <f t="shared" si="2"/>
        <v>6.17</v>
      </c>
      <c r="P26" s="6"/>
      <c r="R26" s="6"/>
    </row>
    <row r="27" spans="1:18" x14ac:dyDescent="0.3">
      <c r="A27" s="2">
        <v>25</v>
      </c>
      <c r="B27" s="3" t="s">
        <v>51</v>
      </c>
      <c r="C27" s="6"/>
      <c r="D27" s="3">
        <v>0.2</v>
      </c>
      <c r="E27" s="3">
        <v>20</v>
      </c>
      <c r="F27" s="6"/>
      <c r="G27" s="3" t="s">
        <v>60</v>
      </c>
      <c r="H27" s="5">
        <v>0.18194444444444444</v>
      </c>
      <c r="I27" s="3">
        <v>48</v>
      </c>
      <c r="J27" s="3">
        <v>6.12</v>
      </c>
      <c r="K27" s="6"/>
      <c r="L27" s="3">
        <v>1</v>
      </c>
      <c r="M27" s="5">
        <f t="shared" si="0"/>
        <v>0.18194444444444444</v>
      </c>
      <c r="N27" s="4">
        <f t="shared" si="1"/>
        <v>48</v>
      </c>
      <c r="O27" s="4">
        <f t="shared" si="2"/>
        <v>6.12</v>
      </c>
      <c r="P27" s="6"/>
      <c r="R27" s="6"/>
    </row>
    <row r="28" spans="1:18" x14ac:dyDescent="0.3">
      <c r="A28" s="2">
        <v>26</v>
      </c>
      <c r="B28" s="3" t="s">
        <v>52</v>
      </c>
      <c r="C28" s="6"/>
      <c r="D28" s="3">
        <v>0.2</v>
      </c>
      <c r="E28" s="3">
        <v>20</v>
      </c>
      <c r="F28" s="6"/>
      <c r="G28" s="3" t="s">
        <v>61</v>
      </c>
      <c r="H28" s="5">
        <v>0.19513888888888889</v>
      </c>
      <c r="I28" s="3">
        <v>52</v>
      </c>
      <c r="J28" s="3">
        <v>6.55</v>
      </c>
      <c r="K28" s="6"/>
      <c r="L28" s="3">
        <v>1</v>
      </c>
      <c r="M28" s="5">
        <f t="shared" si="0"/>
        <v>0.19513888888888889</v>
      </c>
      <c r="N28" s="4">
        <f t="shared" si="1"/>
        <v>52</v>
      </c>
      <c r="O28" s="4">
        <f t="shared" si="2"/>
        <v>6.55</v>
      </c>
      <c r="P28" s="6"/>
      <c r="R28" s="6"/>
    </row>
    <row r="29" spans="1:18" x14ac:dyDescent="0.3">
      <c r="A29" s="2">
        <v>27</v>
      </c>
      <c r="B29" s="3" t="s">
        <v>53</v>
      </c>
      <c r="C29" s="6"/>
      <c r="D29" s="3">
        <v>0.2</v>
      </c>
      <c r="E29" s="3">
        <v>20</v>
      </c>
      <c r="F29" s="6"/>
      <c r="G29" s="3" t="s">
        <v>60</v>
      </c>
      <c r="H29" s="5">
        <v>0.18194444444444444</v>
      </c>
      <c r="I29" s="3">
        <v>50</v>
      </c>
      <c r="J29" s="3">
        <v>6.29</v>
      </c>
      <c r="K29" s="6"/>
      <c r="L29" s="3">
        <v>1</v>
      </c>
      <c r="M29" s="5">
        <f t="shared" si="0"/>
        <v>0.18194444444444444</v>
      </c>
      <c r="N29" s="4">
        <f t="shared" si="1"/>
        <v>50</v>
      </c>
      <c r="O29" s="4">
        <f t="shared" si="2"/>
        <v>6.29</v>
      </c>
      <c r="P29" s="6"/>
      <c r="R29" s="6"/>
    </row>
    <row r="30" spans="1:18" x14ac:dyDescent="0.3">
      <c r="A30" s="2">
        <v>28</v>
      </c>
      <c r="B30" s="3" t="s">
        <v>54</v>
      </c>
      <c r="C30" s="6"/>
      <c r="D30" s="3">
        <v>0.2</v>
      </c>
      <c r="E30" s="3">
        <v>20</v>
      </c>
      <c r="F30" s="6"/>
      <c r="G30" s="3" t="s">
        <v>55</v>
      </c>
      <c r="H30" s="5">
        <v>4.5833333333333337E-2</v>
      </c>
      <c r="I30" s="3">
        <v>12</v>
      </c>
      <c r="J30" s="3">
        <v>1.54</v>
      </c>
      <c r="K30" s="6"/>
      <c r="L30" s="3">
        <v>1</v>
      </c>
      <c r="M30" s="5">
        <f t="shared" si="0"/>
        <v>4.5833333333333337E-2</v>
      </c>
      <c r="N30" s="4">
        <f t="shared" si="1"/>
        <v>12</v>
      </c>
      <c r="O30" s="4">
        <f t="shared" si="2"/>
        <v>1.54</v>
      </c>
      <c r="P30" s="6"/>
      <c r="R30" s="6"/>
    </row>
    <row r="31" spans="1:18" x14ac:dyDescent="0.3">
      <c r="A31" s="2"/>
      <c r="B31" s="2"/>
      <c r="C31" s="2"/>
      <c r="D31" s="2"/>
      <c r="E31" s="2"/>
      <c r="F31" s="2"/>
      <c r="G31" s="2"/>
      <c r="H31" s="9"/>
      <c r="I31" s="10"/>
      <c r="J31" s="10"/>
      <c r="K31" s="2"/>
      <c r="L31" s="2"/>
      <c r="M31" s="11">
        <f>SUM(M3:M30)</f>
        <v>2.7722222222222221</v>
      </c>
      <c r="N31" s="10">
        <f>SUM(N3:N30)</f>
        <v>729</v>
      </c>
      <c r="O31" s="10">
        <f>SUM(O3:O30)</f>
        <v>91.630000000000024</v>
      </c>
      <c r="P31" s="10"/>
      <c r="Q31" s="2"/>
      <c r="R31" s="2"/>
    </row>
    <row r="33" spans="1:18" x14ac:dyDescent="0.3">
      <c r="A33" s="12" t="s">
        <v>0</v>
      </c>
      <c r="B33" s="12" t="s">
        <v>65</v>
      </c>
      <c r="C33" s="6"/>
      <c r="D33" s="12" t="s">
        <v>79</v>
      </c>
      <c r="E33" s="12"/>
      <c r="F33" s="6"/>
      <c r="G33" s="12" t="s">
        <v>80</v>
      </c>
      <c r="H33" s="12"/>
      <c r="I33" s="12"/>
      <c r="J33" s="12"/>
      <c r="K33" s="6"/>
      <c r="L33" s="12" t="s">
        <v>81</v>
      </c>
      <c r="M33" s="12"/>
      <c r="N33" s="12"/>
      <c r="O33" s="12"/>
      <c r="P33" s="6"/>
      <c r="Q33" s="12" t="s">
        <v>1</v>
      </c>
      <c r="R33" s="6"/>
    </row>
    <row r="34" spans="1:18" x14ac:dyDescent="0.3">
      <c r="A34" s="12"/>
      <c r="B34" s="12"/>
      <c r="C34" s="2"/>
      <c r="D34" s="2" t="s">
        <v>24</v>
      </c>
      <c r="E34" s="2" t="s">
        <v>23</v>
      </c>
      <c r="F34" s="2"/>
      <c r="G34" s="2" t="s">
        <v>22</v>
      </c>
      <c r="H34" s="2" t="s">
        <v>63</v>
      </c>
      <c r="I34" s="2" t="s">
        <v>21</v>
      </c>
      <c r="J34" s="2" t="s">
        <v>20</v>
      </c>
      <c r="K34" s="2"/>
      <c r="L34" s="1" t="s">
        <v>40</v>
      </c>
      <c r="M34" s="2" t="s">
        <v>63</v>
      </c>
      <c r="N34" s="2" t="s">
        <v>21</v>
      </c>
      <c r="O34" s="2" t="s">
        <v>20</v>
      </c>
      <c r="P34" s="2"/>
      <c r="Q34" s="12"/>
      <c r="R34" s="6"/>
    </row>
    <row r="35" spans="1:18" x14ac:dyDescent="0.3">
      <c r="A35" s="2">
        <v>1</v>
      </c>
      <c r="B35" s="3" t="s">
        <v>66</v>
      </c>
      <c r="C35" s="6"/>
      <c r="D35" s="3">
        <v>0.2</v>
      </c>
      <c r="E35" s="3">
        <v>20</v>
      </c>
      <c r="F35" s="6"/>
      <c r="G35" s="3" t="s">
        <v>74</v>
      </c>
      <c r="H35" s="5">
        <v>9.2361111111111116E-2</v>
      </c>
      <c r="I35" s="3">
        <v>29</v>
      </c>
      <c r="J35" s="3">
        <v>3.72</v>
      </c>
      <c r="K35" s="6"/>
      <c r="L35" s="3">
        <v>1</v>
      </c>
      <c r="M35" s="5">
        <f t="shared" ref="M35:M42" si="3">L35*H35</f>
        <v>9.2361111111111116E-2</v>
      </c>
      <c r="N35" s="4">
        <f t="shared" ref="N35:N42" si="4">L35*I35</f>
        <v>29</v>
      </c>
      <c r="O35" s="4">
        <f t="shared" ref="O35:O42" si="5">L35*J35</f>
        <v>3.72</v>
      </c>
      <c r="P35" s="6"/>
      <c r="R35" s="6"/>
    </row>
    <row r="36" spans="1:18" x14ac:dyDescent="0.3">
      <c r="A36" s="2">
        <v>2</v>
      </c>
      <c r="B36" s="3" t="s">
        <v>67</v>
      </c>
      <c r="C36" s="6"/>
      <c r="D36" s="3">
        <v>0.2</v>
      </c>
      <c r="E36" s="3">
        <v>20</v>
      </c>
      <c r="F36" s="6"/>
      <c r="G36" s="3" t="s">
        <v>73</v>
      </c>
      <c r="H36" s="5">
        <v>5.1388888888888894E-2</v>
      </c>
      <c r="I36" s="3">
        <v>14</v>
      </c>
      <c r="J36" s="3">
        <v>1.72</v>
      </c>
      <c r="K36" s="6"/>
      <c r="L36" s="3">
        <v>1</v>
      </c>
      <c r="M36" s="5">
        <f t="shared" si="3"/>
        <v>5.1388888888888894E-2</v>
      </c>
      <c r="N36" s="4">
        <f t="shared" si="4"/>
        <v>14</v>
      </c>
      <c r="O36" s="4">
        <f t="shared" si="5"/>
        <v>1.72</v>
      </c>
      <c r="P36" s="6"/>
      <c r="R36" s="6"/>
    </row>
    <row r="37" spans="1:18" x14ac:dyDescent="0.3">
      <c r="A37" s="2">
        <v>3</v>
      </c>
      <c r="B37" s="3" t="s">
        <v>68</v>
      </c>
      <c r="C37" s="6"/>
      <c r="D37" s="3">
        <v>0.2</v>
      </c>
      <c r="E37" s="3">
        <v>20</v>
      </c>
      <c r="F37" s="6"/>
      <c r="G37" s="3" t="s">
        <v>72</v>
      </c>
      <c r="H37" s="5">
        <v>4.1666666666666664E-2</v>
      </c>
      <c r="I37" s="3">
        <v>6</v>
      </c>
      <c r="J37" s="3">
        <v>0.75</v>
      </c>
      <c r="K37" s="6"/>
      <c r="L37" s="3">
        <v>1</v>
      </c>
      <c r="M37" s="5">
        <f t="shared" si="3"/>
        <v>4.1666666666666664E-2</v>
      </c>
      <c r="N37" s="4">
        <f t="shared" si="4"/>
        <v>6</v>
      </c>
      <c r="O37" s="4">
        <f t="shared" si="5"/>
        <v>0.75</v>
      </c>
      <c r="P37" s="6"/>
      <c r="R37" s="6"/>
    </row>
    <row r="38" spans="1:18" x14ac:dyDescent="0.3">
      <c r="A38" s="2">
        <v>4</v>
      </c>
      <c r="B38" s="3" t="s">
        <v>69</v>
      </c>
      <c r="C38" s="6"/>
      <c r="D38" s="3">
        <v>0.2</v>
      </c>
      <c r="E38" s="3">
        <v>20</v>
      </c>
      <c r="F38" s="6"/>
      <c r="G38" s="3" t="s">
        <v>36</v>
      </c>
      <c r="H38" s="5">
        <v>4.8611111111111112E-3</v>
      </c>
      <c r="I38" s="3">
        <v>1</v>
      </c>
      <c r="J38" s="3">
        <v>0.08</v>
      </c>
      <c r="K38" s="6"/>
      <c r="L38" s="3">
        <v>1</v>
      </c>
      <c r="M38" s="5">
        <f t="shared" si="3"/>
        <v>4.8611111111111112E-3</v>
      </c>
      <c r="N38" s="4">
        <f t="shared" si="4"/>
        <v>1</v>
      </c>
      <c r="O38" s="4">
        <f t="shared" si="5"/>
        <v>0.08</v>
      </c>
      <c r="P38" s="6"/>
      <c r="R38" s="6"/>
    </row>
    <row r="39" spans="1:18" x14ac:dyDescent="0.3">
      <c r="A39" s="2">
        <v>5</v>
      </c>
      <c r="B39" s="3" t="s">
        <v>76</v>
      </c>
      <c r="C39" s="6"/>
      <c r="D39" s="3">
        <v>0.2</v>
      </c>
      <c r="E39" s="3">
        <v>20</v>
      </c>
      <c r="F39" s="6"/>
      <c r="G39" s="3" t="s">
        <v>78</v>
      </c>
      <c r="H39" s="5">
        <v>2.7777777777777779E-3</v>
      </c>
      <c r="I39" s="3">
        <v>1</v>
      </c>
      <c r="J39" s="3">
        <v>0.08</v>
      </c>
      <c r="K39" s="6"/>
      <c r="L39" s="3">
        <v>1</v>
      </c>
      <c r="M39" s="5">
        <f t="shared" si="3"/>
        <v>2.7777777777777779E-3</v>
      </c>
      <c r="N39" s="4">
        <f t="shared" si="4"/>
        <v>1</v>
      </c>
      <c r="O39" s="4">
        <f t="shared" si="5"/>
        <v>0.08</v>
      </c>
      <c r="P39" s="6"/>
      <c r="R39" s="6"/>
    </row>
    <row r="40" spans="1:18" x14ac:dyDescent="0.3">
      <c r="A40" s="2">
        <v>6</v>
      </c>
      <c r="B40" s="3" t="s">
        <v>77</v>
      </c>
      <c r="C40" s="6"/>
      <c r="D40" s="3">
        <v>0.2</v>
      </c>
      <c r="E40" s="3">
        <v>20</v>
      </c>
      <c r="F40" s="6"/>
      <c r="G40" s="3" t="s">
        <v>78</v>
      </c>
      <c r="H40" s="5">
        <v>2.7777777777777779E-3</v>
      </c>
      <c r="I40" s="3">
        <v>1</v>
      </c>
      <c r="J40" s="3">
        <v>7.0000000000000007E-2</v>
      </c>
      <c r="K40" s="6"/>
      <c r="L40" s="3">
        <v>1</v>
      </c>
      <c r="M40" s="5">
        <f t="shared" si="3"/>
        <v>2.7777777777777779E-3</v>
      </c>
      <c r="N40" s="4">
        <f t="shared" si="4"/>
        <v>1</v>
      </c>
      <c r="O40" s="4">
        <f t="shared" si="5"/>
        <v>7.0000000000000007E-2</v>
      </c>
      <c r="P40" s="6"/>
      <c r="R40" s="6"/>
    </row>
    <row r="41" spans="1:18" x14ac:dyDescent="0.3">
      <c r="A41" s="2">
        <v>7</v>
      </c>
      <c r="B41" s="3" t="s">
        <v>70</v>
      </c>
      <c r="C41" s="6"/>
      <c r="D41" s="3">
        <v>0.2</v>
      </c>
      <c r="E41" s="3">
        <v>20</v>
      </c>
      <c r="F41" s="6"/>
      <c r="G41" s="3" t="s">
        <v>75</v>
      </c>
      <c r="H41" s="5">
        <v>4.2361111111111106E-2</v>
      </c>
      <c r="I41" s="3">
        <v>11</v>
      </c>
      <c r="J41" s="3">
        <v>1.34</v>
      </c>
      <c r="K41" s="6"/>
      <c r="L41" s="3">
        <v>1</v>
      </c>
      <c r="M41" s="5">
        <f t="shared" si="3"/>
        <v>4.2361111111111106E-2</v>
      </c>
      <c r="N41" s="4">
        <f t="shared" si="4"/>
        <v>11</v>
      </c>
      <c r="O41" s="4">
        <f t="shared" si="5"/>
        <v>1.34</v>
      </c>
      <c r="P41" s="6"/>
      <c r="R41" s="6"/>
    </row>
    <row r="42" spans="1:18" x14ac:dyDescent="0.3">
      <c r="A42" s="2">
        <v>8</v>
      </c>
      <c r="B42" s="3" t="s">
        <v>71</v>
      </c>
      <c r="C42" s="6"/>
      <c r="D42" s="3">
        <v>0.2</v>
      </c>
      <c r="E42" s="3">
        <v>20</v>
      </c>
      <c r="F42" s="6"/>
      <c r="G42" s="3" t="s">
        <v>75</v>
      </c>
      <c r="H42" s="5">
        <v>4.2361111111111106E-2</v>
      </c>
      <c r="I42" s="3">
        <v>11</v>
      </c>
      <c r="J42" s="3">
        <v>1.34</v>
      </c>
      <c r="K42" s="6"/>
      <c r="L42" s="3">
        <v>1</v>
      </c>
      <c r="M42" s="5">
        <f t="shared" si="3"/>
        <v>4.2361111111111106E-2</v>
      </c>
      <c r="N42" s="4">
        <f t="shared" si="4"/>
        <v>11</v>
      </c>
      <c r="O42" s="4">
        <f t="shared" si="5"/>
        <v>1.34</v>
      </c>
      <c r="P42" s="6"/>
      <c r="R42" s="6"/>
    </row>
    <row r="43" spans="1:18" ht="6" customHeight="1" x14ac:dyDescent="0.3">
      <c r="A43" s="2"/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8"/>
      <c r="O43" s="8"/>
      <c r="P43" s="6"/>
      <c r="Q43" s="6"/>
      <c r="R43" s="6"/>
    </row>
    <row r="44" spans="1:18" x14ac:dyDescent="0.3">
      <c r="A44" s="2"/>
      <c r="B44" s="2"/>
      <c r="C44" s="2"/>
      <c r="D44" s="2"/>
      <c r="E44" s="2"/>
      <c r="F44" s="2"/>
      <c r="G44" s="2"/>
      <c r="H44" s="9"/>
      <c r="I44" s="10"/>
      <c r="J44" s="10"/>
      <c r="K44" s="2"/>
      <c r="L44" s="2"/>
      <c r="M44" s="9">
        <f>SUM(M35:M43)</f>
        <v>0.28055555555555556</v>
      </c>
      <c r="N44" s="10">
        <f t="shared" ref="N44:O44" si="6">SUM(N35:N43)</f>
        <v>74</v>
      </c>
      <c r="O44" s="10">
        <f t="shared" si="6"/>
        <v>9.1000000000000014</v>
      </c>
      <c r="P44" s="10"/>
      <c r="Q44" s="2"/>
      <c r="R44" s="2"/>
    </row>
  </sheetData>
  <mergeCells count="12">
    <mergeCell ref="A33:A34"/>
    <mergeCell ref="D33:E33"/>
    <mergeCell ref="G33:J33"/>
    <mergeCell ref="Q33:Q34"/>
    <mergeCell ref="B1:B2"/>
    <mergeCell ref="A1:A2"/>
    <mergeCell ref="G1:J1"/>
    <mergeCell ref="L1:O1"/>
    <mergeCell ref="L33:O33"/>
    <mergeCell ref="Q1:Q2"/>
    <mergeCell ref="D1:E1"/>
    <mergeCell ref="B33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3D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de la Crompe</dc:creator>
  <cp:lastModifiedBy>Brice de la Crompe</cp:lastModifiedBy>
  <dcterms:created xsi:type="dcterms:W3CDTF">2021-01-31T17:44:23Z</dcterms:created>
  <dcterms:modified xsi:type="dcterms:W3CDTF">2022-11-08T23:29:06Z</dcterms:modified>
</cp:coreProperties>
</file>