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lespera/Documents/stevens/cs553/assignment3/"/>
    </mc:Choice>
  </mc:AlternateContent>
  <xr:revisionPtr revIDLastSave="0" documentId="13_ncr:1_{D2BFD68D-EFBF-354A-9F08-7F6D3CF4D02F}" xr6:coauthVersionLast="45" xr6:coauthVersionMax="45" xr10:uidLastSave="{00000000-0000-0000-0000-000000000000}"/>
  <bookViews>
    <workbookView xWindow="2780" yWindow="1560" windowWidth="28040" windowHeight="17440" xr2:uid="{1800754D-6C4E-B94B-92C6-8A87022BC05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" l="1"/>
  <c r="H21" i="1"/>
  <c r="H18" i="1"/>
  <c r="G18" i="1"/>
  <c r="H17" i="1"/>
  <c r="C18" i="1"/>
  <c r="C19" i="1"/>
  <c r="C21" i="1"/>
  <c r="H7" i="1"/>
  <c r="H6" i="1"/>
  <c r="H20" i="1" s="1"/>
  <c r="H5" i="1"/>
  <c r="H19" i="1" s="1"/>
  <c r="G7" i="1"/>
  <c r="G21" i="1" s="1"/>
  <c r="G6" i="1"/>
  <c r="G20" i="1" s="1"/>
  <c r="G5" i="1"/>
  <c r="G19" i="1" s="1"/>
  <c r="H4" i="1"/>
  <c r="G4" i="1"/>
  <c r="H3" i="1"/>
  <c r="G3" i="1"/>
  <c r="G17" i="1" s="1"/>
  <c r="D3" i="1"/>
  <c r="C17" i="1" s="1"/>
  <c r="D4" i="1"/>
  <c r="B18" i="1" s="1"/>
  <c r="D5" i="1"/>
  <c r="B19" i="1" s="1"/>
  <c r="D6" i="1"/>
  <c r="C20" i="1" s="1"/>
  <c r="D7" i="1"/>
  <c r="B21" i="1" s="1"/>
  <c r="C8" i="1"/>
  <c r="B8" i="1"/>
  <c r="D8" i="1" s="1"/>
  <c r="B17" i="1" l="1"/>
  <c r="B20" i="1"/>
</calcChain>
</file>

<file path=xl/sharedStrings.xml><?xml version="1.0" encoding="utf-8"?>
<sst xmlns="http://schemas.openxmlformats.org/spreadsheetml/2006/main" count="25" uniqueCount="6">
  <si>
    <t>SERIOUS</t>
  </si>
  <si>
    <t>N</t>
  </si>
  <si>
    <t>Y</t>
  </si>
  <si>
    <t>cluster</t>
  </si>
  <si>
    <t>SUM</t>
  </si>
  <si>
    <t>Chi Square: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</si>
</sst>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6" formatCode="0.000E+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2" fontId="0" fillId="0" borderId="0" xfId="0" applyNumberFormat="1"/>
    <xf numFmtId="1" fontId="0" fillId="0" borderId="0" xfId="0" applyNumberFormat="1"/>
    <xf numFmtId="18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306CA-50BF-114A-BF1A-F3DFB7B71641}">
  <dimension ref="A1:N31"/>
  <sheetViews>
    <sheetView tabSelected="1" workbookViewId="0">
      <selection activeCell="A11" sqref="A11"/>
    </sheetView>
  </sheetViews>
  <sheetFormatPr baseColWidth="10" defaultRowHeight="16" x14ac:dyDescent="0.2"/>
  <cols>
    <col min="1" max="1" width="22" bestFit="1" customWidth="1"/>
    <col min="7" max="7" width="17.83203125" bestFit="1" customWidth="1"/>
    <col min="8" max="8" width="16.8320312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F1" s="3" t="s">
        <v>0</v>
      </c>
      <c r="G1" s="3" t="s">
        <v>1</v>
      </c>
      <c r="H1" s="3" t="s">
        <v>2</v>
      </c>
      <c r="I1" s="3"/>
      <c r="K1" s="1"/>
      <c r="L1" s="1"/>
      <c r="M1" s="1"/>
    </row>
    <row r="2" spans="1:14" x14ac:dyDescent="0.2">
      <c r="A2" s="1" t="s">
        <v>3</v>
      </c>
      <c r="B2" s="1"/>
      <c r="C2" s="1"/>
      <c r="D2" s="3" t="s">
        <v>4</v>
      </c>
      <c r="F2" s="3" t="s">
        <v>3</v>
      </c>
      <c r="G2" s="3"/>
      <c r="H2" s="3"/>
      <c r="I2" s="3" t="s">
        <v>4</v>
      </c>
      <c r="K2" s="1"/>
      <c r="L2" s="1"/>
      <c r="M2" s="1"/>
      <c r="N2" s="3"/>
    </row>
    <row r="3" spans="1:14" x14ac:dyDescent="0.2">
      <c r="A3" s="1">
        <v>0</v>
      </c>
      <c r="B3" s="2">
        <v>5615</v>
      </c>
      <c r="C3" s="2">
        <v>127</v>
      </c>
      <c r="D3" s="3">
        <f>SUM(B3:C3)</f>
        <v>5742</v>
      </c>
      <c r="F3" s="3">
        <v>0</v>
      </c>
      <c r="G3" s="5">
        <f>G8*I3/I8</f>
        <v>5356.3858019123218</v>
      </c>
      <c r="H3" s="5">
        <f>H8*I3/I8</f>
        <v>385.61419808767818</v>
      </c>
      <c r="I3" s="3">
        <v>5742</v>
      </c>
      <c r="K3" s="1"/>
      <c r="L3" s="2"/>
      <c r="M3" s="2"/>
      <c r="N3" s="3"/>
    </row>
    <row r="4" spans="1:14" x14ac:dyDescent="0.2">
      <c r="A4" s="1">
        <v>1</v>
      </c>
      <c r="B4" s="2">
        <v>5180</v>
      </c>
      <c r="C4" s="2">
        <v>70</v>
      </c>
      <c r="D4" s="3">
        <f t="shared" ref="D4:D8" si="0">SUM(B4:C4)</f>
        <v>5250</v>
      </c>
      <c r="F4" s="3">
        <v>1</v>
      </c>
      <c r="G4" s="5">
        <f>G8*I4/I8</f>
        <v>4897.4269348728121</v>
      </c>
      <c r="H4" s="5">
        <f>H8*I4/I8</f>
        <v>352.57306512718742</v>
      </c>
      <c r="I4" s="3">
        <v>5250</v>
      </c>
      <c r="K4" s="1"/>
      <c r="L4" s="2"/>
      <c r="M4" s="2"/>
      <c r="N4" s="3"/>
    </row>
    <row r="5" spans="1:14" x14ac:dyDescent="0.2">
      <c r="A5" s="1">
        <v>2</v>
      </c>
      <c r="B5" s="2">
        <v>23078</v>
      </c>
      <c r="C5" s="2">
        <v>2002</v>
      </c>
      <c r="D5" s="3">
        <f t="shared" si="0"/>
        <v>25080</v>
      </c>
      <c r="F5" s="3">
        <v>2</v>
      </c>
      <c r="G5" s="5">
        <f>G8*I5/I8</f>
        <v>23395.708100306692</v>
      </c>
      <c r="H5" s="5">
        <f>H8*I5/I8</f>
        <v>1684.291899693307</v>
      </c>
      <c r="I5" s="3">
        <v>25080</v>
      </c>
      <c r="K5" s="1"/>
      <c r="L5" s="2"/>
      <c r="M5" s="2"/>
      <c r="N5" s="3"/>
    </row>
    <row r="6" spans="1:14" x14ac:dyDescent="0.2">
      <c r="A6" s="1">
        <v>3</v>
      </c>
      <c r="B6" s="2">
        <v>2692</v>
      </c>
      <c r="C6" s="2">
        <v>694</v>
      </c>
      <c r="D6" s="3">
        <f t="shared" si="0"/>
        <v>3386</v>
      </c>
      <c r="F6" s="3">
        <v>3</v>
      </c>
      <c r="G6" s="5">
        <f>G8*I6/I8</f>
        <v>3158.6071621865417</v>
      </c>
      <c r="H6" s="5">
        <f>H8*I6/I8</f>
        <v>227.39283781345841</v>
      </c>
      <c r="I6" s="3">
        <v>3386</v>
      </c>
      <c r="K6" s="1"/>
      <c r="L6" s="2"/>
      <c r="M6" s="2"/>
      <c r="N6" s="3"/>
    </row>
    <row r="7" spans="1:14" x14ac:dyDescent="0.2">
      <c r="A7" s="1">
        <v>4</v>
      </c>
      <c r="B7" s="2">
        <v>4801</v>
      </c>
      <c r="C7" s="2">
        <v>85</v>
      </c>
      <c r="D7" s="3">
        <f t="shared" si="0"/>
        <v>4886</v>
      </c>
      <c r="F7" s="3">
        <v>4</v>
      </c>
      <c r="G7" s="5">
        <f>G8*I7/I8</f>
        <v>4557.8720007216307</v>
      </c>
      <c r="H7" s="5">
        <f>H8*I7/I8</f>
        <v>328.12799927836909</v>
      </c>
      <c r="I7" s="3">
        <v>4886</v>
      </c>
      <c r="K7" s="1"/>
      <c r="L7" s="2"/>
      <c r="M7" s="2"/>
      <c r="N7" s="3"/>
    </row>
    <row r="8" spans="1:14" x14ac:dyDescent="0.2">
      <c r="A8" s="3" t="s">
        <v>4</v>
      </c>
      <c r="B8" s="3">
        <f>SUM(B3:B7)</f>
        <v>41366</v>
      </c>
      <c r="C8" s="3">
        <f>SUM(C3:C7)</f>
        <v>2978</v>
      </c>
      <c r="D8" s="3">
        <f t="shared" si="0"/>
        <v>44344</v>
      </c>
      <c r="F8" s="3" t="s">
        <v>4</v>
      </c>
      <c r="G8" s="3">
        <v>41366</v>
      </c>
      <c r="H8" s="3">
        <v>2978</v>
      </c>
      <c r="I8" s="3">
        <v>44344</v>
      </c>
      <c r="K8" s="3"/>
      <c r="L8" s="3"/>
      <c r="M8" s="3"/>
      <c r="N8" s="3"/>
    </row>
    <row r="11" spans="1:14" x14ac:dyDescent="0.2">
      <c r="A11" s="3" t="s">
        <v>5</v>
      </c>
      <c r="B11" s="6">
        <f>CHITEST(B3:C7,G3:H7)</f>
        <v>0</v>
      </c>
      <c r="F11" s="3"/>
    </row>
    <row r="12" spans="1:14" x14ac:dyDescent="0.2">
      <c r="D12" s="3"/>
      <c r="F12" s="3"/>
      <c r="I12" s="3"/>
    </row>
    <row r="13" spans="1:14" x14ac:dyDescent="0.2">
      <c r="D13" s="3"/>
      <c r="F13" s="3"/>
      <c r="I13" s="3"/>
      <c r="K13" s="6"/>
    </row>
    <row r="14" spans="1:14" x14ac:dyDescent="0.2">
      <c r="D14" s="3"/>
      <c r="F14" s="3"/>
      <c r="I14" s="3"/>
    </row>
    <row r="15" spans="1:14" x14ac:dyDescent="0.2">
      <c r="A15" s="3" t="s">
        <v>0</v>
      </c>
      <c r="B15" s="3" t="s">
        <v>1</v>
      </c>
      <c r="C15" s="3" t="s">
        <v>2</v>
      </c>
      <c r="D15" s="3"/>
      <c r="E15" s="3"/>
      <c r="F15" s="3" t="s">
        <v>0</v>
      </c>
      <c r="G15" s="3" t="s">
        <v>1</v>
      </c>
      <c r="H15" s="3" t="s">
        <v>2</v>
      </c>
      <c r="I15" s="3"/>
    </row>
    <row r="16" spans="1:14" x14ac:dyDescent="0.2">
      <c r="A16" s="3" t="s">
        <v>3</v>
      </c>
      <c r="B16" s="3"/>
      <c r="C16" s="3"/>
      <c r="D16" s="3" t="s">
        <v>4</v>
      </c>
      <c r="E16" s="3"/>
      <c r="F16" s="3" t="s">
        <v>3</v>
      </c>
      <c r="G16" s="3"/>
      <c r="H16" s="3"/>
      <c r="I16" s="3" t="s">
        <v>4</v>
      </c>
    </row>
    <row r="17" spans="1:9" x14ac:dyDescent="0.2">
      <c r="A17" s="3">
        <v>0</v>
      </c>
      <c r="B17" s="4">
        <f>B3/D3 * 100</f>
        <v>97.788227098571923</v>
      </c>
      <c r="C17" s="4">
        <f>C3/D3 * 100</f>
        <v>2.2117729014280738</v>
      </c>
      <c r="D17" s="3">
        <v>5742</v>
      </c>
      <c r="F17" s="3">
        <v>0</v>
      </c>
      <c r="G17" s="4">
        <f>G3/I3 * 100</f>
        <v>93.284322569005951</v>
      </c>
      <c r="H17" s="4">
        <f>H3/I3 * 100</f>
        <v>6.7156774309940461</v>
      </c>
      <c r="I17" s="3">
        <v>5742</v>
      </c>
    </row>
    <row r="18" spans="1:9" x14ac:dyDescent="0.2">
      <c r="A18" s="3">
        <v>1</v>
      </c>
      <c r="B18" s="4">
        <f t="shared" ref="B18:B21" si="1">B4/D4 * 100</f>
        <v>98.666666666666671</v>
      </c>
      <c r="C18" s="4">
        <f t="shared" ref="C18:C21" si="2">C4/D4 * 100</f>
        <v>1.3333333333333335</v>
      </c>
      <c r="D18" s="3">
        <v>5250</v>
      </c>
      <c r="F18" s="3">
        <v>1</v>
      </c>
      <c r="G18" s="4">
        <f t="shared" ref="G18:G21" si="3">G4/I4 * 100</f>
        <v>93.284322569005951</v>
      </c>
      <c r="H18" s="4">
        <f t="shared" ref="H18:H21" si="4">H4/I4 * 100</f>
        <v>6.7156774309940461</v>
      </c>
      <c r="I18" s="3">
        <v>5250</v>
      </c>
    </row>
    <row r="19" spans="1:9" x14ac:dyDescent="0.2">
      <c r="A19" s="3">
        <v>2</v>
      </c>
      <c r="B19" s="4">
        <f t="shared" si="1"/>
        <v>92.017543859649123</v>
      </c>
      <c r="C19" s="4">
        <f t="shared" si="2"/>
        <v>7.9824561403508767</v>
      </c>
      <c r="D19" s="3">
        <v>25080</v>
      </c>
      <c r="F19" s="3">
        <v>2</v>
      </c>
      <c r="G19" s="4">
        <f t="shared" si="3"/>
        <v>93.284322569005951</v>
      </c>
      <c r="H19" s="4">
        <f t="shared" si="4"/>
        <v>6.7156774309940461</v>
      </c>
      <c r="I19" s="3">
        <v>25080</v>
      </c>
    </row>
    <row r="20" spans="1:9" x14ac:dyDescent="0.2">
      <c r="A20" s="3">
        <v>3</v>
      </c>
      <c r="B20" s="4">
        <f t="shared" si="1"/>
        <v>79.503839338452451</v>
      </c>
      <c r="C20" s="4">
        <f t="shared" si="2"/>
        <v>20.496160661547549</v>
      </c>
      <c r="D20" s="3">
        <v>3386</v>
      </c>
      <c r="F20" s="3">
        <v>3</v>
      </c>
      <c r="G20" s="4">
        <f t="shared" si="3"/>
        <v>93.284322569005965</v>
      </c>
      <c r="H20" s="4">
        <f t="shared" si="4"/>
        <v>6.7156774309940461</v>
      </c>
      <c r="I20" s="3">
        <v>3386</v>
      </c>
    </row>
    <row r="21" spans="1:9" x14ac:dyDescent="0.2">
      <c r="A21" s="3">
        <v>4</v>
      </c>
      <c r="B21" s="4">
        <f t="shared" si="1"/>
        <v>98.2603356528858</v>
      </c>
      <c r="C21" s="4">
        <f t="shared" si="2"/>
        <v>1.7396643471142039</v>
      </c>
      <c r="D21" s="3">
        <v>4886</v>
      </c>
      <c r="F21" s="3">
        <v>4</v>
      </c>
      <c r="G21" s="4">
        <f t="shared" si="3"/>
        <v>93.284322569005951</v>
      </c>
      <c r="H21" s="4">
        <f t="shared" si="4"/>
        <v>6.7156774309940461</v>
      </c>
      <c r="I21" s="3">
        <v>4886</v>
      </c>
    </row>
    <row r="22" spans="1:9" x14ac:dyDescent="0.2">
      <c r="A22" s="3" t="s">
        <v>4</v>
      </c>
      <c r="B22" s="3">
        <v>41366</v>
      </c>
      <c r="C22" s="3">
        <v>2978</v>
      </c>
      <c r="D22" s="3">
        <v>44344</v>
      </c>
      <c r="E22" s="3"/>
      <c r="F22" s="3" t="s">
        <v>4</v>
      </c>
      <c r="G22" s="3">
        <v>41366</v>
      </c>
      <c r="H22" s="3">
        <v>2978</v>
      </c>
      <c r="I22" s="3">
        <v>44344</v>
      </c>
    </row>
    <row r="23" spans="1:9" x14ac:dyDescent="0.2">
      <c r="A23" s="3"/>
      <c r="D23" s="3"/>
      <c r="F23" s="3"/>
      <c r="I23" s="3"/>
    </row>
    <row r="24" spans="1:9" x14ac:dyDescent="0.2">
      <c r="A24" s="3"/>
      <c r="D24" s="3"/>
      <c r="F24" s="3"/>
      <c r="I24" s="3"/>
    </row>
    <row r="25" spans="1:9" x14ac:dyDescent="0.2">
      <c r="D25" s="3"/>
      <c r="F25" s="3"/>
      <c r="I25" s="3"/>
    </row>
    <row r="26" spans="1:9" x14ac:dyDescent="0.2">
      <c r="D26" s="3"/>
      <c r="F26" s="3"/>
      <c r="I26" s="3"/>
    </row>
    <row r="27" spans="1:9" x14ac:dyDescent="0.2">
      <c r="F27" s="3"/>
      <c r="I27" s="3"/>
    </row>
    <row r="28" spans="1:9" x14ac:dyDescent="0.2">
      <c r="F28" s="3"/>
      <c r="I28" s="3"/>
    </row>
    <row r="29" spans="1:9" x14ac:dyDescent="0.2">
      <c r="F29" s="3"/>
      <c r="I29" s="3"/>
    </row>
    <row r="30" spans="1:9" x14ac:dyDescent="0.2">
      <c r="F30" s="3"/>
    </row>
    <row r="31" spans="1:9" x14ac:dyDescent="0.2">
      <c r="F3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NICHOLAI L'ESPERANCE</dc:creator>
  <cp:lastModifiedBy>NICHOLAI L'ESPERANCE</cp:lastModifiedBy>
  <dcterms:created xsi:type="dcterms:W3CDTF">2020-02-25T20:52:54Z</dcterms:created>
  <dcterms:modified xsi:type="dcterms:W3CDTF">2020-02-25T21:03:20Z</dcterms:modified>
</cp:coreProperties>
</file>