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8.xml"/>
  <Override ContentType="application/vnd.openxmlformats-officedocument.drawingml.chart+xml" PartName="/xl/charts/chart13.xml"/>
  <Override ContentType="application/vnd.openxmlformats-officedocument.drawingml.chart+xml" PartName="/xl/charts/chart2.xml"/>
  <Override ContentType="application/vnd.openxmlformats-officedocument.drawingml.chart+xml" PartName="/xl/charts/chart22.xml"/>
  <Override ContentType="application/vnd.openxmlformats-officedocument.drawingml.chart+xml" PartName="/xl/charts/chart8.xml"/>
  <Override ContentType="application/vnd.openxmlformats-officedocument.drawingml.chart+xml" PartName="/xl/charts/chart17.xml"/>
  <Override ContentType="application/vnd.openxmlformats-officedocument.drawingml.chart+xml" PartName="/xl/charts/chart25.xml"/>
  <Override ContentType="application/vnd.openxmlformats-officedocument.drawingml.chart+xml" PartName="/xl/charts/chart12.xml"/>
  <Override ContentType="application/vnd.openxmlformats-officedocument.drawingml.chart+xml" PartName="/xl/charts/chart21.xml"/>
  <Override ContentType="application/vnd.openxmlformats-officedocument.drawingml.chart+xml" PartName="/xl/charts/chart3.xml"/>
  <Override ContentType="application/vnd.openxmlformats-officedocument.drawingml.chart+xml" PartName="/xl/charts/chart16.xml"/>
  <Override ContentType="application/vnd.openxmlformats-officedocument.drawingml.chart+xml" PartName="/xl/charts/chart11.xml"/>
  <Override ContentType="application/vnd.openxmlformats-officedocument.drawingml.chart+xml" PartName="/xl/charts/chart4.xml"/>
  <Override ContentType="application/vnd.openxmlformats-officedocument.drawingml.chart+xml" PartName="/xl/charts/chart20.xml"/>
  <Override ContentType="application/vnd.openxmlformats-officedocument.drawingml.chart+xml" PartName="/xl/charts/chart24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15.xml"/>
  <Override ContentType="application/vnd.openxmlformats-officedocument.drawingml.chart+xml" PartName="/xl/charts/chart9.xml"/>
  <Override ContentType="application/vnd.openxmlformats-officedocument.drawingml.chart+xml" PartName="/xl/charts/chart19.xml"/>
  <Override ContentType="application/vnd.openxmlformats-officedocument.drawingml.chart+xml" PartName="/xl/charts/chart5.xml"/>
  <Override ContentType="application/vnd.openxmlformats-officedocument.drawingml.chart+xml" PartName="/xl/charts/chart2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Unidad 1" sheetId="1" r:id="rId4"/>
    <sheet state="visible" name="Unidad 2" sheetId="2" r:id="rId5"/>
    <sheet state="visible" name="Unidad 3" sheetId="3" r:id="rId6"/>
    <sheet state="visible" name="Unidad 4" sheetId="4" r:id="rId7"/>
    <sheet state="visible" name="Unidad 5" sheetId="5" r:id="rId8"/>
    <sheet state="visible" name="Undiad 6" sheetId="6" r:id="rId9"/>
    <sheet state="visible" name="Unidad 7" sheetId="7" r:id="rId10"/>
    <sheet state="visible" name="Ganancia media entre ordenadore" sheetId="8" r:id="rId11"/>
    <sheet state="visible" name="Comparativa General" sheetId="9" r:id="rId12"/>
    <sheet state="visible" name="SPEC UNIDAD 1" sheetId="10" r:id="rId13"/>
    <sheet state="visible" name="SPEC UNIDAD 2" sheetId="11" r:id="rId14"/>
    <sheet state="visible" name="SPEC UNIDAD 3" sheetId="12" r:id="rId15"/>
    <sheet state="visible" name="SPEC UNIDAD 4" sheetId="13" r:id="rId16"/>
    <sheet state="visible" name="SPEC UNIDAD 5" sheetId="14" r:id="rId17"/>
    <sheet state="visible" name="SPEC UNIDAD 6" sheetId="15" r:id="rId18"/>
    <sheet state="visible" name="SPEC UNIDAD 7" sheetId="16" r:id="rId19"/>
    <sheet state="visible" name="SPEC RUNTIME ALL" sheetId="17" r:id="rId20"/>
  </sheets>
  <definedNames/>
  <calcPr/>
</workbook>
</file>

<file path=xl/sharedStrings.xml><?xml version="1.0" encoding="utf-8"?>
<sst xmlns="http://schemas.openxmlformats.org/spreadsheetml/2006/main" count="574" uniqueCount="175">
  <si>
    <t>Tiempo que tarda el ordenador en hacer 3 000 000 de calculos con arrays de tamaños variando de 100 a 130. (30 iteraciones * 3kk operaciones).</t>
  </si>
  <si>
    <t>Multiplicaciónes</t>
  </si>
  <si>
    <t>Sumas</t>
  </si>
  <si>
    <t>Ganancia general (n veces más rapido)</t>
  </si>
  <si>
    <t>Ganancia general</t>
  </si>
  <si>
    <t>Tamaño</t>
  </si>
  <si>
    <t>Duración Mult C / s</t>
  </si>
  <si>
    <t>Duración Mult MMX / s</t>
  </si>
  <si>
    <t>Duración Mult SSE / s</t>
  </si>
  <si>
    <t>Duración Sum C / s</t>
  </si>
  <si>
    <t>Duración Sum MMX / s</t>
  </si>
  <si>
    <t>Duración Sum SSE / s</t>
  </si>
  <si>
    <t>MMX vs C</t>
  </si>
  <si>
    <t>SSE vs MMX</t>
  </si>
  <si>
    <t>SSE vs C</t>
  </si>
  <si>
    <t>Media:</t>
  </si>
  <si>
    <t>Unidad</t>
  </si>
  <si>
    <t>Comparativa General en Segundos</t>
  </si>
  <si>
    <t>Med Suma</t>
  </si>
  <si>
    <t>Med Mult</t>
  </si>
  <si>
    <t>Unidad 1</t>
  </si>
  <si>
    <t>Unidad 2</t>
  </si>
  <si>
    <t>Unidad 3</t>
  </si>
  <si>
    <t>Unidad 4</t>
  </si>
  <si>
    <t>Unidad 5</t>
  </si>
  <si>
    <t>Unidad 6</t>
  </si>
  <si>
    <t>Unidad 7</t>
  </si>
  <si>
    <t>Benchmarks</t>
  </si>
  <si>
    <t>Base Ref Time</t>
  </si>
  <si>
    <t>Base Run Time</t>
  </si>
  <si>
    <t>Base Ratio</t>
  </si>
  <si>
    <t>164.gzip</t>
  </si>
  <si>
    <t>64.9</t>
  </si>
  <si>
    <t>61.7</t>
  </si>
  <si>
    <t>63.5</t>
  </si>
  <si>
    <t>175.vpr</t>
  </si>
  <si>
    <t>44.3</t>
  </si>
  <si>
    <t>45.6</t>
  </si>
  <si>
    <t>48.2</t>
  </si>
  <si>
    <t>176.gcc</t>
  </si>
  <si>
    <t>23.0</t>
  </si>
  <si>
    <t>181.mcf</t>
  </si>
  <si>
    <t>186.crafty</t>
  </si>
  <si>
    <t>197.parser</t>
  </si>
  <si>
    <t>66.8</t>
  </si>
  <si>
    <t>66.6</t>
  </si>
  <si>
    <t>65.9</t>
  </si>
  <si>
    <t>252.eon</t>
  </si>
  <si>
    <t>253.perlbmk</t>
  </si>
  <si>
    <t>254.gap</t>
  </si>
  <si>
    <t>255.vortex</t>
  </si>
  <si>
    <t>42.1</t>
  </si>
  <si>
    <t>40.4</t>
  </si>
  <si>
    <t>42.5</t>
  </si>
  <si>
    <t>256.bzip2</t>
  </si>
  <si>
    <t>51.8</t>
  </si>
  <si>
    <t>53.1</t>
  </si>
  <si>
    <t>52.6</t>
  </si>
  <si>
    <t>300.twolf</t>
  </si>
  <si>
    <t>68.5</t>
  </si>
  <si>
    <t>68.8</t>
  </si>
  <si>
    <t>74.9</t>
  </si>
  <si>
    <t>68.7</t>
  </si>
  <si>
    <t>48.9</t>
  </si>
  <si>
    <t>57.2</t>
  </si>
  <si>
    <t>47.4</t>
  </si>
  <si>
    <t>19.0</t>
  </si>
  <si>
    <t>32.3</t>
  </si>
  <si>
    <t>36.0</t>
  </si>
  <si>
    <t>61.2</t>
  </si>
  <si>
    <t>59.8</t>
  </si>
  <si>
    <t>55.8</t>
  </si>
  <si>
    <t>-</t>
  </si>
  <si>
    <t>20.0</t>
  </si>
  <si>
    <t>33.6</t>
  </si>
  <si>
    <t>33.4</t>
  </si>
  <si>
    <t>39.8</t>
  </si>
  <si>
    <t>40.1</t>
  </si>
  <si>
    <t>39.4</t>
  </si>
  <si>
    <t>62.0</t>
  </si>
  <si>
    <t>61.3</t>
  </si>
  <si>
    <t>57.9</t>
  </si>
  <si>
    <t>55.7</t>
  </si>
  <si>
    <t>55.4</t>
  </si>
  <si>
    <t>55.3</t>
  </si>
  <si>
    <t>39.6</t>
  </si>
  <si>
    <t>39.1</t>
  </si>
  <si>
    <t>38.8</t>
  </si>
  <si>
    <t>26.0</t>
  </si>
  <si>
    <t>73.1</t>
  </si>
  <si>
    <t>71.0</t>
  </si>
  <si>
    <t>73.2</t>
  </si>
  <si>
    <t>71.7</t>
  </si>
  <si>
    <t>70.4</t>
  </si>
  <si>
    <t>69.3</t>
  </si>
  <si>
    <t>18.0</t>
  </si>
  <si>
    <t>80.9</t>
  </si>
  <si>
    <t>80.5</t>
  </si>
  <si>
    <t>37.5</t>
  </si>
  <si>
    <t>37.6</t>
  </si>
  <si>
    <t>73.3</t>
  </si>
  <si>
    <t>35.8</t>
  </si>
  <si>
    <t>71.5</t>
  </si>
  <si>
    <t>75.8</t>
  </si>
  <si>
    <t>41.8</t>
  </si>
  <si>
    <t>81.4</t>
  </si>
  <si>
    <t>78.2</t>
  </si>
  <si>
    <t>41.4</t>
  </si>
  <si>
    <t>79.3</t>
  </si>
  <si>
    <t>63.8</t>
  </si>
  <si>
    <t>95.3</t>
  </si>
  <si>
    <t>85.4</t>
  </si>
  <si>
    <t>84.9</t>
  </si>
  <si>
    <t>75.1</t>
  </si>
  <si>
    <t>65.3</t>
  </si>
  <si>
    <t>56.3</t>
  </si>
  <si>
    <t>54.9</t>
  </si>
  <si>
    <t>46.6</t>
  </si>
  <si>
    <t>33.3</t>
  </si>
  <si>
    <t>35.1</t>
  </si>
  <si>
    <t>97.2</t>
  </si>
  <si>
    <t>88.8</t>
  </si>
  <si>
    <t>35.5</t>
  </si>
  <si>
    <t>44.5</t>
  </si>
  <si>
    <t>31.4</t>
  </si>
  <si>
    <t>67.9</t>
  </si>
  <si>
    <t>50.8</t>
  </si>
  <si>
    <t>77.2</t>
  </si>
  <si>
    <t>60.5</t>
  </si>
  <si>
    <t>73.5</t>
  </si>
  <si>
    <t>79.7</t>
  </si>
  <si>
    <t>79.8</t>
  </si>
  <si>
    <t>76.2</t>
  </si>
  <si>
    <t>76.0</t>
  </si>
  <si>
    <t>71.1</t>
  </si>
  <si>
    <t>64.0</t>
  </si>
  <si>
    <t>54.7</t>
  </si>
  <si>
    <t>36.3</t>
  </si>
  <si>
    <t>93.8</t>
  </si>
  <si>
    <t>86.9</t>
  </si>
  <si>
    <t>30.0</t>
  </si>
  <si>
    <t>87.3</t>
  </si>
  <si>
    <t>92.2</t>
  </si>
  <si>
    <t>49.6</t>
  </si>
  <si>
    <t>32.6</t>
  </si>
  <si>
    <t>33.1</t>
  </si>
  <si>
    <t>51.5</t>
  </si>
  <si>
    <t>45.9</t>
  </si>
  <si>
    <t>34.2</t>
  </si>
  <si>
    <t>55.9</t>
  </si>
  <si>
    <t>34.0</t>
  </si>
  <si>
    <t>93.5</t>
  </si>
  <si>
    <t>45.5</t>
  </si>
  <si>
    <t>85.6</t>
  </si>
  <si>
    <t>87.0</t>
  </si>
  <si>
    <t>40.9</t>
  </si>
  <si>
    <t>46.8</t>
  </si>
  <si>
    <t>38.1</t>
  </si>
  <si>
    <t>50.2</t>
  </si>
  <si>
    <t>45.2</t>
  </si>
  <si>
    <t>45.7</t>
  </si>
  <si>
    <t>73.9</t>
  </si>
  <si>
    <t>61.4</t>
  </si>
  <si>
    <t>62.8</t>
  </si>
  <si>
    <t>62.7</t>
  </si>
  <si>
    <t>75.6</t>
  </si>
  <si>
    <t>74.7</t>
  </si>
  <si>
    <t>74.3</t>
  </si>
  <si>
    <t>58.3</t>
  </si>
  <si>
    <t>97.4</t>
  </si>
  <si>
    <t>91.5</t>
  </si>
  <si>
    <t>87.1</t>
  </si>
  <si>
    <t>89.7</t>
  </si>
  <si>
    <t>BASE REF TIME</t>
  </si>
  <si>
    <t>Media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</si>
</sst>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00000"/>
    <numFmt numFmtId="165" formatCode="0.0x"/>
    <numFmt numFmtId="166" formatCode="d.m"/>
  </numFmts>
  <fonts count="7">
    <font>
      <sz val="10.0"/>
      <color rgb="FF000000"/>
      <name val="Arial"/>
    </font>
    <font>
      <b/>
      <color theme="1"/>
      <name val="Arial"/>
    </font>
    <font/>
    <font>
      <b/>
      <sz val="11.0"/>
      <color theme="1"/>
      <name val="Arial"/>
    </font>
    <font>
      <b/>
      <color rgb="FF000000"/>
      <name val="Arial"/>
    </font>
    <font>
      <color theme="1"/>
      <name val="Arial"/>
    </font>
    <font>
      <i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3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medium">
        <color rgb="FF000000"/>
      </left>
      <top style="thin">
        <color rgb="FF000000"/>
      </top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double">
        <color rgb="FF000000"/>
      </left>
      <top style="double">
        <color rgb="FF000000"/>
      </top>
      <bottom style="double">
        <color rgb="FF000000"/>
      </bottom>
    </border>
    <border>
      <top style="double">
        <color rgb="FF000000"/>
      </top>
      <bottom style="double">
        <color rgb="FF000000"/>
      </bottom>
    </border>
    <border>
      <right style="double">
        <color rgb="FF000000"/>
      </right>
      <top style="double">
        <color rgb="FF000000"/>
      </top>
      <bottom style="double">
        <color rgb="FF000000"/>
      </bottom>
    </border>
    <border>
      <left style="double">
        <color rgb="FF000000"/>
      </left>
      <right style="double">
        <color rgb="FF000000"/>
      </right>
      <top style="double">
        <color rgb="FF000000"/>
      </top>
      <bottom style="double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ck">
        <color rgb="FF000000"/>
      </top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2" fillId="0" fontId="2" numFmtId="0" xfId="0" applyBorder="1" applyFont="1"/>
    <xf borderId="3" fillId="0" fontId="2" numFmtId="0" xfId="0" applyBorder="1" applyFont="1"/>
    <xf borderId="4" fillId="0" fontId="3" numFmtId="0" xfId="0" applyAlignment="1" applyBorder="1" applyFont="1">
      <alignment horizontal="center" readingOrder="0"/>
    </xf>
    <xf borderId="5" fillId="0" fontId="2" numFmtId="0" xfId="0" applyBorder="1" applyFont="1"/>
    <xf borderId="6" fillId="0" fontId="2" numFmtId="0" xfId="0" applyBorder="1" applyFont="1"/>
    <xf borderId="5" fillId="0" fontId="3" numFmtId="0" xfId="0" applyAlignment="1" applyBorder="1" applyFont="1">
      <alignment horizontal="center" readingOrder="0"/>
    </xf>
    <xf borderId="7" fillId="0" fontId="3" numFmtId="0" xfId="0" applyAlignment="1" applyBorder="1" applyFont="1">
      <alignment horizontal="center" readingOrder="0"/>
    </xf>
    <xf borderId="8" fillId="0" fontId="1" numFmtId="0" xfId="0" applyAlignment="1" applyBorder="1" applyFont="1">
      <alignment horizontal="center" readingOrder="0"/>
    </xf>
    <xf borderId="9" fillId="0" fontId="1" numFmtId="0" xfId="0" applyAlignment="1" applyBorder="1" applyFont="1">
      <alignment horizontal="center" readingOrder="0"/>
    </xf>
    <xf borderId="5" fillId="0" fontId="1" numFmtId="0" xfId="0" applyAlignment="1" applyBorder="1" applyFont="1">
      <alignment horizontal="center" readingOrder="0"/>
    </xf>
    <xf borderId="5" fillId="2" fontId="4" numFmtId="0" xfId="0" applyAlignment="1" applyBorder="1" applyFill="1" applyFont="1">
      <alignment horizontal="center" readingOrder="0"/>
    </xf>
    <xf borderId="4" fillId="0" fontId="1" numFmtId="0" xfId="0" applyAlignment="1" applyBorder="1" applyFont="1">
      <alignment horizontal="center" readingOrder="0"/>
    </xf>
    <xf borderId="10" fillId="0" fontId="1" numFmtId="0" xfId="0" applyAlignment="1" applyBorder="1" applyFont="1">
      <alignment horizontal="center" readingOrder="0"/>
    </xf>
    <xf borderId="11" fillId="0" fontId="1" numFmtId="0" xfId="0" applyAlignment="1" applyBorder="1" applyFont="1">
      <alignment horizontal="center" readingOrder="0"/>
    </xf>
    <xf borderId="4" fillId="0" fontId="5" numFmtId="0" xfId="0" applyAlignment="1" applyBorder="1" applyFont="1">
      <alignment horizontal="center" readingOrder="0"/>
    </xf>
    <xf borderId="4" fillId="0" fontId="5" numFmtId="164" xfId="0" applyAlignment="1" applyBorder="1" applyFont="1" applyNumberFormat="1">
      <alignment horizontal="right" readingOrder="0"/>
    </xf>
    <xf borderId="5" fillId="0" fontId="5" numFmtId="164" xfId="0" applyAlignment="1" applyBorder="1" applyFont="1" applyNumberFormat="1">
      <alignment horizontal="right" readingOrder="0"/>
    </xf>
    <xf borderId="5" fillId="0" fontId="5" numFmtId="164" xfId="0" applyAlignment="1" applyBorder="1" applyFont="1" applyNumberFormat="1">
      <alignment horizontal="right" readingOrder="0" vertical="bottom"/>
    </xf>
    <xf borderId="12" fillId="0" fontId="5" numFmtId="165" xfId="0" applyAlignment="1" applyBorder="1" applyFont="1" applyNumberFormat="1">
      <alignment horizontal="center"/>
    </xf>
    <xf borderId="13" fillId="0" fontId="5" numFmtId="165" xfId="0" applyAlignment="1" applyBorder="1" applyFont="1" applyNumberFormat="1">
      <alignment horizontal="center"/>
    </xf>
    <xf borderId="0" fillId="0" fontId="5" numFmtId="165" xfId="0" applyAlignment="1" applyFont="1" applyNumberFormat="1">
      <alignment horizontal="center"/>
    </xf>
    <xf borderId="14" fillId="0" fontId="5" numFmtId="165" xfId="0" applyAlignment="1" applyBorder="1" applyFont="1" applyNumberFormat="1">
      <alignment horizontal="center"/>
    </xf>
    <xf borderId="8" fillId="0" fontId="5" numFmtId="0" xfId="0" applyAlignment="1" applyBorder="1" applyFont="1">
      <alignment horizontal="center" readingOrder="0"/>
    </xf>
    <xf borderId="8" fillId="0" fontId="5" numFmtId="164" xfId="0" applyAlignment="1" applyBorder="1" applyFont="1" applyNumberFormat="1">
      <alignment horizontal="right" readingOrder="0"/>
    </xf>
    <xf borderId="0" fillId="0" fontId="5" numFmtId="164" xfId="0" applyAlignment="1" applyFont="1" applyNumberFormat="1">
      <alignment horizontal="right" readingOrder="0"/>
    </xf>
    <xf borderId="0" fillId="0" fontId="5" numFmtId="164" xfId="0" applyAlignment="1" applyFont="1" applyNumberFormat="1">
      <alignment horizontal="right" readingOrder="0" vertical="bottom"/>
    </xf>
    <xf borderId="8" fillId="0" fontId="5" numFmtId="0" xfId="0" applyBorder="1" applyFont="1"/>
    <xf borderId="8" fillId="0" fontId="5" numFmtId="49" xfId="0" applyBorder="1" applyFont="1" applyNumberFormat="1"/>
    <xf borderId="0" fillId="0" fontId="5" numFmtId="49" xfId="0" applyFont="1" applyNumberFormat="1"/>
    <xf borderId="0" fillId="0" fontId="5" numFmtId="49" xfId="0" applyAlignment="1" applyFont="1" applyNumberFormat="1">
      <alignment horizontal="right"/>
    </xf>
    <xf borderId="0" fillId="0" fontId="1" numFmtId="0" xfId="0" applyAlignment="1" applyFont="1">
      <alignment horizontal="center" readingOrder="0"/>
    </xf>
    <xf borderId="1" fillId="0" fontId="5" numFmtId="0" xfId="0" applyAlignment="1" applyBorder="1" applyFont="1">
      <alignment horizontal="right" readingOrder="0"/>
    </xf>
    <xf borderId="1" fillId="0" fontId="6" numFmtId="164" xfId="0" applyAlignment="1" applyBorder="1" applyFont="1" applyNumberFormat="1">
      <alignment horizontal="right" readingOrder="0"/>
    </xf>
    <xf borderId="15" fillId="0" fontId="6" numFmtId="165" xfId="0" applyAlignment="1" applyBorder="1" applyFont="1" applyNumberFormat="1">
      <alignment horizontal="center"/>
    </xf>
    <xf borderId="1" fillId="0" fontId="6" numFmtId="165" xfId="0" applyAlignment="1" applyBorder="1" applyFont="1" applyNumberFormat="1">
      <alignment horizontal="center"/>
    </xf>
    <xf borderId="11" fillId="0" fontId="6" numFmtId="165" xfId="0" applyAlignment="1" applyBorder="1" applyFont="1" applyNumberFormat="1">
      <alignment horizontal="center"/>
    </xf>
    <xf borderId="0" fillId="0" fontId="5" numFmtId="0" xfId="0" applyAlignment="1" applyFont="1">
      <alignment horizontal="center" readingOrder="0"/>
    </xf>
    <xf borderId="0" fillId="0" fontId="5" numFmtId="49" xfId="0" applyAlignment="1" applyFont="1" applyNumberFormat="1">
      <alignment horizontal="right" readingOrder="0"/>
    </xf>
    <xf borderId="0" fillId="0" fontId="5" numFmtId="164" xfId="0" applyFont="1" applyNumberFormat="1"/>
    <xf borderId="8" fillId="0" fontId="1" numFmtId="164" xfId="0" applyAlignment="1" applyBorder="1" applyFont="1" applyNumberFormat="1">
      <alignment horizontal="center" readingOrder="0"/>
    </xf>
    <xf borderId="11" fillId="0" fontId="5" numFmtId="0" xfId="0" applyAlignment="1" applyBorder="1" applyFont="1">
      <alignment readingOrder="0"/>
    </xf>
    <xf borderId="11" fillId="0" fontId="6" numFmtId="165" xfId="0" applyBorder="1" applyFont="1" applyNumberFormat="1"/>
    <xf borderId="16" fillId="0" fontId="5" numFmtId="0" xfId="0" applyAlignment="1" applyBorder="1" applyFont="1">
      <alignment horizontal="center" readingOrder="0"/>
    </xf>
    <xf borderId="17" fillId="0" fontId="2" numFmtId="0" xfId="0" applyBorder="1" applyFont="1"/>
    <xf borderId="18" fillId="0" fontId="2" numFmtId="0" xfId="0" applyBorder="1" applyFont="1"/>
    <xf borderId="19" fillId="0" fontId="5" numFmtId="0" xfId="0" applyBorder="1" applyFont="1"/>
    <xf borderId="19" fillId="0" fontId="5" numFmtId="0" xfId="0" applyAlignment="1" applyBorder="1" applyFont="1">
      <alignment horizontal="center" readingOrder="0"/>
    </xf>
    <xf borderId="19" fillId="0" fontId="5" numFmtId="0" xfId="0" applyAlignment="1" applyBorder="1" applyFont="1">
      <alignment readingOrder="0"/>
    </xf>
    <xf borderId="19" fillId="0" fontId="5" numFmtId="164" xfId="0" applyBorder="1" applyFont="1" applyNumberFormat="1"/>
    <xf borderId="11" fillId="0" fontId="1" numFmtId="0" xfId="0" applyAlignment="1" applyBorder="1" applyFont="1">
      <alignment readingOrder="0"/>
    </xf>
    <xf borderId="11" fillId="0" fontId="5" numFmtId="0" xfId="0" applyAlignment="1" applyBorder="1" applyFont="1">
      <alignment horizontal="center" readingOrder="0"/>
    </xf>
    <xf borderId="11" fillId="0" fontId="5" numFmtId="166" xfId="0" applyAlignment="1" applyBorder="1" applyFont="1" applyNumberFormat="1">
      <alignment horizontal="center" readingOrder="0"/>
    </xf>
    <xf borderId="0" fillId="0" fontId="5" numFmtId="0" xfId="0" applyAlignment="1" applyFont="1">
      <alignment horizontal="center"/>
    </xf>
    <xf borderId="11" fillId="0" fontId="5" numFmtId="0" xfId="0" applyAlignment="1" applyBorder="1" applyFont="1">
      <alignment horizontal="center" vertical="bottom"/>
    </xf>
    <xf borderId="20" fillId="0" fontId="5" numFmtId="0" xfId="0" applyAlignment="1" applyBorder="1" applyFont="1">
      <alignment horizontal="center" vertical="bottom"/>
    </xf>
    <xf borderId="9" fillId="0" fontId="5" numFmtId="0" xfId="0" applyAlignment="1" applyBorder="1" applyFont="1">
      <alignment readingOrder="0"/>
    </xf>
    <xf borderId="13" fillId="0" fontId="5" numFmtId="0" xfId="0" applyAlignment="1" applyBorder="1" applyFont="1">
      <alignment horizontal="center" vertical="bottom"/>
    </xf>
    <xf borderId="21" fillId="0" fontId="5" numFmtId="0" xfId="0" applyAlignment="1" applyBorder="1" applyFont="1">
      <alignment readingOrder="0"/>
    </xf>
    <xf borderId="22" fillId="0" fontId="1" numFmtId="0" xfId="0" applyAlignment="1" applyBorder="1" applyFont="1">
      <alignment horizontal="center" readingOrder="0"/>
    </xf>
    <xf borderId="11" fillId="0" fontId="5" numFmtId="2" xfId="0" applyAlignment="1" applyBorder="1" applyFont="1" applyNumberFormat="1">
      <alignment horizontal="center" readingOrder="0"/>
    </xf>
    <xf borderId="0" fillId="0" fontId="5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800">
                <a:solidFill>
                  <a:srgbClr val="757575"/>
                </a:solidFill>
                <a:latin typeface="+mn-lt"/>
              </a:defRPr>
            </a:pPr>
            <a:r>
              <a:t>Diferencia temporal entre C / MMX / SSE a la hora de realizar 3kk por iter. de sumas / multiplicaciones.</a:t>
            </a:r>
          </a:p>
        </c:rich>
      </c:tx>
      <c:layout>
        <c:manualLayout>
          <c:xMode val="edge"/>
          <c:yMode val="edge"/>
          <c:x val="0.02925"/>
          <c:y val="0.05"/>
        </c:manualLayout>
      </c:layout>
      <c:overlay val="0"/>
    </c:title>
    <c:plotArea>
      <c:layout/>
      <c:lineChart>
        <c:ser>
          <c:idx val="0"/>
          <c:order val="0"/>
          <c:tx>
            <c:strRef>
              <c:f>'Unidad 1'!$C$3</c:f>
            </c:strRef>
          </c:tx>
          <c:marker>
            <c:symbol val="none"/>
          </c:marker>
          <c:cat>
            <c:strRef>
              <c:f>'Unidad 1'!$B$4:$B$34</c:f>
            </c:strRef>
          </c:cat>
          <c:val>
            <c:numRef>
              <c:f>'Unidad 1'!$C$4:$C$34</c:f>
            </c:numRef>
          </c:val>
          <c:smooth val="0"/>
        </c:ser>
        <c:ser>
          <c:idx val="1"/>
          <c:order val="1"/>
          <c:tx>
            <c:strRef>
              <c:f>'Unidad 1'!$D$3</c:f>
            </c:strRef>
          </c:tx>
          <c:marker>
            <c:symbol val="none"/>
          </c:marker>
          <c:cat>
            <c:strRef>
              <c:f>'Unidad 1'!$B$4:$B$34</c:f>
            </c:strRef>
          </c:cat>
          <c:val>
            <c:numRef>
              <c:f>'Unidad 1'!$D$4:$D$34</c:f>
            </c:numRef>
          </c:val>
          <c:smooth val="0"/>
        </c:ser>
        <c:ser>
          <c:idx val="2"/>
          <c:order val="2"/>
          <c:tx>
            <c:strRef>
              <c:f>'Unidad 1'!$E$3</c:f>
            </c:strRef>
          </c:tx>
          <c:marker>
            <c:symbol val="none"/>
          </c:marker>
          <c:cat>
            <c:strRef>
              <c:f>'Unidad 1'!$B$4:$B$34</c:f>
            </c:strRef>
          </c:cat>
          <c:val>
            <c:numRef>
              <c:f>'Unidad 1'!$E$4:$E$34</c:f>
            </c:numRef>
          </c:val>
          <c:smooth val="0"/>
        </c:ser>
        <c:ser>
          <c:idx val="3"/>
          <c:order val="3"/>
          <c:tx>
            <c:strRef>
              <c:f>'Unidad 1'!$F$3</c:f>
            </c:strRef>
          </c:tx>
          <c:marker>
            <c:symbol val="none"/>
          </c:marker>
          <c:cat>
            <c:strRef>
              <c:f>'Unidad 1'!$B$4:$B$34</c:f>
            </c:strRef>
          </c:cat>
          <c:val>
            <c:numRef>
              <c:f>'Unidad 1'!$F$4:$F$34</c:f>
            </c:numRef>
          </c:val>
          <c:smooth val="0"/>
        </c:ser>
        <c:ser>
          <c:idx val="4"/>
          <c:order val="4"/>
          <c:tx>
            <c:strRef>
              <c:f>'Unidad 1'!$G$3</c:f>
            </c:strRef>
          </c:tx>
          <c:marker>
            <c:symbol val="none"/>
          </c:marker>
          <c:cat>
            <c:strRef>
              <c:f>'Unidad 1'!$B$4:$B$34</c:f>
            </c:strRef>
          </c:cat>
          <c:val>
            <c:numRef>
              <c:f>'Unidad 1'!$G$4:$G$34</c:f>
            </c:numRef>
          </c:val>
          <c:smooth val="0"/>
        </c:ser>
        <c:ser>
          <c:idx val="5"/>
          <c:order val="5"/>
          <c:tx>
            <c:strRef>
              <c:f>'Unidad 1'!$H$3</c:f>
            </c:strRef>
          </c:tx>
          <c:marker>
            <c:symbol val="none"/>
          </c:marker>
          <c:cat>
            <c:strRef>
              <c:f>'Unidad 1'!$B$4:$B$34</c:f>
            </c:strRef>
          </c:cat>
          <c:val>
            <c:numRef>
              <c:f>'Unidad 1'!$H$4:$H$34</c:f>
            </c:numRef>
          </c:val>
          <c:smooth val="0"/>
        </c:ser>
        <c:axId val="1466949172"/>
        <c:axId val="79020989"/>
      </c:lineChart>
      <c:catAx>
        <c:axId val="14669491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Tamaño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9020989"/>
      </c:catAx>
      <c:valAx>
        <c:axId val="7902098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6694917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MMX vs C, SSE vs MMX y SSE vs C</a:t>
            </a:r>
          </a:p>
        </c:rich>
      </c:tx>
      <c:overlay val="0"/>
    </c:title>
    <c:plotArea>
      <c:layout/>
      <c:areaChart>
        <c:ser>
          <c:idx val="0"/>
          <c:order val="0"/>
          <c:spPr>
            <a:solidFill>
              <a:srgbClr val="FF0000">
                <a:alpha val="30000"/>
              </a:srgbClr>
            </a:solidFill>
            <a:ln cmpd="sng" w="19050">
              <a:solidFill>
                <a:srgbClr val="FF0000"/>
              </a:solidFill>
            </a:ln>
          </c:spPr>
          <c:cat>
            <c:strRef>
              <c:f>'Unidad 5'!$B$4:$B$34</c:f>
            </c:strRef>
          </c:cat>
          <c:val>
            <c:numRef>
              <c:f>'Unidad 5'!$I$4:$I$34</c:f>
            </c:numRef>
          </c:val>
        </c:ser>
        <c:ser>
          <c:idx val="1"/>
          <c:order val="1"/>
          <c:spPr>
            <a:solidFill>
              <a:srgbClr val="FF00FF">
                <a:alpha val="30000"/>
              </a:srgbClr>
            </a:solidFill>
            <a:ln cmpd="sng" w="19050">
              <a:solidFill>
                <a:srgbClr val="FF00FF"/>
              </a:solidFill>
            </a:ln>
          </c:spPr>
          <c:cat>
            <c:strRef>
              <c:f>'Unidad 5'!$B$4:$B$34</c:f>
            </c:strRef>
          </c:cat>
          <c:val>
            <c:numRef>
              <c:f>'Unidad 5'!$J$4:$J$34</c:f>
            </c:numRef>
          </c:val>
        </c:ser>
        <c:ser>
          <c:idx val="2"/>
          <c:order val="2"/>
          <c:spPr>
            <a:solidFill>
              <a:srgbClr val="00FF00">
                <a:alpha val="30000"/>
              </a:srgbClr>
            </a:solidFill>
            <a:ln cmpd="sng" w="19050">
              <a:solidFill>
                <a:srgbClr val="00FF00"/>
              </a:solidFill>
            </a:ln>
          </c:spPr>
          <c:cat>
            <c:strRef>
              <c:f>'Unidad 5'!$B$4:$B$34</c:f>
            </c:strRef>
          </c:cat>
          <c:val>
            <c:numRef>
              <c:f>'Unidad 5'!$K$4:$K$34</c:f>
            </c:numRef>
          </c:val>
        </c:ser>
        <c:axId val="799622550"/>
        <c:axId val="416212821"/>
      </c:areaChart>
      <c:catAx>
        <c:axId val="79962255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Tamaño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16212821"/>
      </c:catAx>
      <c:valAx>
        <c:axId val="4162128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9962255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Diferencia entre C/MMX/SSE a la hora de realizar 3kk por iter. de sumas / multiplicaciones para la Unidad 1</a:t>
            </a:r>
          </a:p>
        </c:rich>
      </c:tx>
      <c:layout>
        <c:manualLayout>
          <c:xMode val="edge"/>
          <c:yMode val="edge"/>
          <c:x val="0.02925"/>
          <c:y val="0.05"/>
        </c:manualLayout>
      </c:layout>
      <c:overlay val="0"/>
    </c:title>
    <c:plotArea>
      <c:layout/>
      <c:lineChart>
        <c:ser>
          <c:idx val="0"/>
          <c:order val="0"/>
          <c:tx>
            <c:strRef>
              <c:f>'Undiad 6'!$C$3</c:f>
            </c:strRef>
          </c:tx>
          <c:marker>
            <c:symbol val="none"/>
          </c:marker>
          <c:cat>
            <c:strRef>
              <c:f>'Undiad 6'!$B$4:$B$34</c:f>
            </c:strRef>
          </c:cat>
          <c:val>
            <c:numRef>
              <c:f>'Undiad 6'!$C$4:$C$34</c:f>
            </c:numRef>
          </c:val>
          <c:smooth val="0"/>
        </c:ser>
        <c:ser>
          <c:idx val="1"/>
          <c:order val="1"/>
          <c:tx>
            <c:strRef>
              <c:f>'Undiad 6'!$D$3</c:f>
            </c:strRef>
          </c:tx>
          <c:marker>
            <c:symbol val="none"/>
          </c:marker>
          <c:cat>
            <c:strRef>
              <c:f>'Undiad 6'!$B$4:$B$34</c:f>
            </c:strRef>
          </c:cat>
          <c:val>
            <c:numRef>
              <c:f>'Undiad 6'!$D$4:$D$34</c:f>
            </c:numRef>
          </c:val>
          <c:smooth val="0"/>
        </c:ser>
        <c:ser>
          <c:idx val="2"/>
          <c:order val="2"/>
          <c:tx>
            <c:strRef>
              <c:f>'Undiad 6'!$E$3</c:f>
            </c:strRef>
          </c:tx>
          <c:marker>
            <c:symbol val="none"/>
          </c:marker>
          <c:cat>
            <c:strRef>
              <c:f>'Undiad 6'!$B$4:$B$34</c:f>
            </c:strRef>
          </c:cat>
          <c:val>
            <c:numRef>
              <c:f>'Undiad 6'!$E$4:$E$34</c:f>
            </c:numRef>
          </c:val>
          <c:smooth val="0"/>
        </c:ser>
        <c:ser>
          <c:idx val="3"/>
          <c:order val="3"/>
          <c:tx>
            <c:strRef>
              <c:f>'Undiad 6'!$F$3</c:f>
            </c:strRef>
          </c:tx>
          <c:marker>
            <c:symbol val="none"/>
          </c:marker>
          <c:cat>
            <c:strRef>
              <c:f>'Undiad 6'!$B$4:$B$34</c:f>
            </c:strRef>
          </c:cat>
          <c:val>
            <c:numRef>
              <c:f>'Undiad 6'!$F$4:$F$34</c:f>
            </c:numRef>
          </c:val>
          <c:smooth val="0"/>
        </c:ser>
        <c:ser>
          <c:idx val="4"/>
          <c:order val="4"/>
          <c:tx>
            <c:strRef>
              <c:f>'Undiad 6'!$G$3</c:f>
            </c:strRef>
          </c:tx>
          <c:marker>
            <c:symbol val="none"/>
          </c:marker>
          <c:cat>
            <c:strRef>
              <c:f>'Undiad 6'!$B$4:$B$34</c:f>
            </c:strRef>
          </c:cat>
          <c:val>
            <c:numRef>
              <c:f>'Undiad 6'!$G$4:$G$34</c:f>
            </c:numRef>
          </c:val>
          <c:smooth val="0"/>
        </c:ser>
        <c:ser>
          <c:idx val="5"/>
          <c:order val="5"/>
          <c:tx>
            <c:strRef>
              <c:f>'Undiad 6'!$H$3</c:f>
            </c:strRef>
          </c:tx>
          <c:marker>
            <c:symbol val="none"/>
          </c:marker>
          <c:cat>
            <c:strRef>
              <c:f>'Undiad 6'!$B$4:$B$34</c:f>
            </c:strRef>
          </c:cat>
          <c:val>
            <c:numRef>
              <c:f>'Undiad 6'!$H$4:$H$34</c:f>
            </c:numRef>
          </c:val>
          <c:smooth val="0"/>
        </c:ser>
        <c:axId val="1991330578"/>
        <c:axId val="1335470437"/>
      </c:lineChart>
      <c:catAx>
        <c:axId val="19913305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Tamaño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35470437"/>
      </c:catAx>
      <c:valAx>
        <c:axId val="133547043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9133057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MMX vs C, SSE vs MMX y SSE vs C</a:t>
            </a:r>
          </a:p>
        </c:rich>
      </c:tx>
      <c:overlay val="0"/>
    </c:title>
    <c:plotArea>
      <c:layout/>
      <c:areaChart>
        <c:ser>
          <c:idx val="0"/>
          <c:order val="0"/>
          <c:spPr>
            <a:solidFill>
              <a:srgbClr val="FF0000">
                <a:alpha val="30000"/>
              </a:srgbClr>
            </a:solidFill>
            <a:ln cmpd="sng" w="19050">
              <a:solidFill>
                <a:srgbClr val="FF0000"/>
              </a:solidFill>
            </a:ln>
          </c:spPr>
          <c:cat>
            <c:strRef>
              <c:f>'Undiad 6'!$B$4:$B$34</c:f>
            </c:strRef>
          </c:cat>
          <c:val>
            <c:numRef>
              <c:f>'Undiad 6'!$I$4:$I$34</c:f>
            </c:numRef>
          </c:val>
        </c:ser>
        <c:ser>
          <c:idx val="1"/>
          <c:order val="1"/>
          <c:spPr>
            <a:solidFill>
              <a:srgbClr val="FF00FF">
                <a:alpha val="30000"/>
              </a:srgbClr>
            </a:solidFill>
            <a:ln cmpd="sng" w="19050">
              <a:solidFill>
                <a:srgbClr val="FF00FF"/>
              </a:solidFill>
            </a:ln>
          </c:spPr>
          <c:cat>
            <c:strRef>
              <c:f>'Undiad 6'!$B$4:$B$34</c:f>
            </c:strRef>
          </c:cat>
          <c:val>
            <c:numRef>
              <c:f>'Undiad 6'!$J$4:$J$34</c:f>
            </c:numRef>
          </c:val>
        </c:ser>
        <c:ser>
          <c:idx val="2"/>
          <c:order val="2"/>
          <c:spPr>
            <a:solidFill>
              <a:srgbClr val="00FF00">
                <a:alpha val="30000"/>
              </a:srgbClr>
            </a:solidFill>
            <a:ln cmpd="sng" w="19050">
              <a:solidFill>
                <a:srgbClr val="00FF00"/>
              </a:solidFill>
            </a:ln>
          </c:spPr>
          <c:cat>
            <c:strRef>
              <c:f>'Undiad 6'!$B$4:$B$34</c:f>
            </c:strRef>
          </c:cat>
          <c:val>
            <c:numRef>
              <c:f>'Undiad 6'!$K$4:$K$34</c:f>
            </c:numRef>
          </c:val>
        </c:ser>
        <c:axId val="627025975"/>
        <c:axId val="1072284751"/>
      </c:areaChart>
      <c:catAx>
        <c:axId val="6270259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Tamaño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72284751"/>
      </c:catAx>
      <c:valAx>
        <c:axId val="107228475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2702597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Diferencia entre C / MMX / SSE a la hora de realizar 3kk por iter. de sumas / multiplicaciones.</a:t>
            </a:r>
          </a:p>
        </c:rich>
      </c:tx>
      <c:layout>
        <c:manualLayout>
          <c:xMode val="edge"/>
          <c:yMode val="edge"/>
          <c:x val="0.02925"/>
          <c:y val="0.05"/>
        </c:manualLayout>
      </c:layout>
      <c:overlay val="0"/>
    </c:title>
    <c:plotArea>
      <c:layout/>
      <c:lineChart>
        <c:ser>
          <c:idx val="0"/>
          <c:order val="0"/>
          <c:tx>
            <c:strRef>
              <c:f>'Unidad 7'!$C$3</c:f>
            </c:strRef>
          </c:tx>
          <c:marker>
            <c:symbol val="none"/>
          </c:marker>
          <c:cat>
            <c:strRef>
              <c:f>'Unidad 7'!$B$4:$B$34</c:f>
            </c:strRef>
          </c:cat>
          <c:val>
            <c:numRef>
              <c:f>'Unidad 7'!$C$4:$C$34</c:f>
            </c:numRef>
          </c:val>
          <c:smooth val="0"/>
        </c:ser>
        <c:ser>
          <c:idx val="1"/>
          <c:order val="1"/>
          <c:tx>
            <c:strRef>
              <c:f>'Unidad 7'!$D$3</c:f>
            </c:strRef>
          </c:tx>
          <c:marker>
            <c:symbol val="none"/>
          </c:marker>
          <c:cat>
            <c:strRef>
              <c:f>'Unidad 7'!$B$4:$B$34</c:f>
            </c:strRef>
          </c:cat>
          <c:val>
            <c:numRef>
              <c:f>'Unidad 7'!$D$4:$D$34</c:f>
            </c:numRef>
          </c:val>
          <c:smooth val="0"/>
        </c:ser>
        <c:ser>
          <c:idx val="2"/>
          <c:order val="2"/>
          <c:tx>
            <c:strRef>
              <c:f>'Unidad 7'!$E$3</c:f>
            </c:strRef>
          </c:tx>
          <c:marker>
            <c:symbol val="none"/>
          </c:marker>
          <c:cat>
            <c:strRef>
              <c:f>'Unidad 7'!$B$4:$B$34</c:f>
            </c:strRef>
          </c:cat>
          <c:val>
            <c:numRef>
              <c:f>'Unidad 7'!$E$4:$E$34</c:f>
            </c:numRef>
          </c:val>
          <c:smooth val="0"/>
        </c:ser>
        <c:ser>
          <c:idx val="3"/>
          <c:order val="3"/>
          <c:tx>
            <c:strRef>
              <c:f>'Unidad 7'!$F$3</c:f>
            </c:strRef>
          </c:tx>
          <c:marker>
            <c:symbol val="none"/>
          </c:marker>
          <c:cat>
            <c:strRef>
              <c:f>'Unidad 7'!$B$4:$B$34</c:f>
            </c:strRef>
          </c:cat>
          <c:val>
            <c:numRef>
              <c:f>'Unidad 7'!$F$4:$F$34</c:f>
            </c:numRef>
          </c:val>
          <c:smooth val="0"/>
        </c:ser>
        <c:ser>
          <c:idx val="4"/>
          <c:order val="4"/>
          <c:tx>
            <c:strRef>
              <c:f>'Unidad 7'!$G$3</c:f>
            </c:strRef>
          </c:tx>
          <c:marker>
            <c:symbol val="none"/>
          </c:marker>
          <c:cat>
            <c:strRef>
              <c:f>'Unidad 7'!$B$4:$B$34</c:f>
            </c:strRef>
          </c:cat>
          <c:val>
            <c:numRef>
              <c:f>'Unidad 7'!$G$4:$G$34</c:f>
            </c:numRef>
          </c:val>
          <c:smooth val="0"/>
        </c:ser>
        <c:ser>
          <c:idx val="5"/>
          <c:order val="5"/>
          <c:tx>
            <c:strRef>
              <c:f>'Unidad 7'!$H$3</c:f>
            </c:strRef>
          </c:tx>
          <c:marker>
            <c:symbol val="none"/>
          </c:marker>
          <c:cat>
            <c:strRef>
              <c:f>'Unidad 7'!$B$4:$B$34</c:f>
            </c:strRef>
          </c:cat>
          <c:val>
            <c:numRef>
              <c:f>'Unidad 7'!$H$4:$H$34</c:f>
            </c:numRef>
          </c:val>
          <c:smooth val="0"/>
        </c:ser>
        <c:axId val="11868415"/>
        <c:axId val="189364558"/>
      </c:lineChart>
      <c:catAx>
        <c:axId val="118684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Tamaño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9364558"/>
      </c:catAx>
      <c:valAx>
        <c:axId val="18936455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86841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MMX vs C, SSE vs MMX y SSE vs C</a:t>
            </a:r>
          </a:p>
        </c:rich>
      </c:tx>
      <c:overlay val="0"/>
    </c:title>
    <c:plotArea>
      <c:layout/>
      <c:areaChart>
        <c:ser>
          <c:idx val="0"/>
          <c:order val="0"/>
          <c:spPr>
            <a:solidFill>
              <a:srgbClr val="FF0000">
                <a:alpha val="30000"/>
              </a:srgbClr>
            </a:solidFill>
            <a:ln cmpd="sng" w="19050">
              <a:solidFill>
                <a:srgbClr val="FF0000"/>
              </a:solidFill>
            </a:ln>
          </c:spPr>
          <c:cat>
            <c:strRef>
              <c:f>'Unidad 7'!$B$4:$B$34</c:f>
            </c:strRef>
          </c:cat>
          <c:val>
            <c:numRef>
              <c:f>'Unidad 7'!$I$4:$I$34</c:f>
            </c:numRef>
          </c:val>
        </c:ser>
        <c:ser>
          <c:idx val="1"/>
          <c:order val="1"/>
          <c:spPr>
            <a:solidFill>
              <a:srgbClr val="FF00FF">
                <a:alpha val="30000"/>
              </a:srgbClr>
            </a:solidFill>
            <a:ln cmpd="sng" w="19050">
              <a:solidFill>
                <a:srgbClr val="FF00FF"/>
              </a:solidFill>
            </a:ln>
          </c:spPr>
          <c:cat>
            <c:strRef>
              <c:f>'Unidad 7'!$B$4:$B$34</c:f>
            </c:strRef>
          </c:cat>
          <c:val>
            <c:numRef>
              <c:f>'Unidad 7'!$J$4:$J$34</c:f>
            </c:numRef>
          </c:val>
        </c:ser>
        <c:ser>
          <c:idx val="2"/>
          <c:order val="2"/>
          <c:spPr>
            <a:solidFill>
              <a:srgbClr val="00FF00">
                <a:alpha val="30000"/>
              </a:srgbClr>
            </a:solidFill>
            <a:ln cmpd="sng" w="19050">
              <a:solidFill>
                <a:srgbClr val="00FF00"/>
              </a:solidFill>
            </a:ln>
          </c:spPr>
          <c:cat>
            <c:strRef>
              <c:f>'Unidad 7'!$B$4:$B$34</c:f>
            </c:strRef>
          </c:cat>
          <c:val>
            <c:numRef>
              <c:f>'Unidad 7'!$K$4:$K$34</c:f>
            </c:numRef>
          </c:val>
        </c:ser>
        <c:axId val="1868343922"/>
        <c:axId val="1298068902"/>
      </c:areaChart>
      <c:catAx>
        <c:axId val="186834392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Tamaño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98068902"/>
      </c:catAx>
      <c:valAx>
        <c:axId val="129806890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6834392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MMX vs C, SSE vs MMX y SSE vs C</a:t>
            </a:r>
          </a:p>
        </c:rich>
      </c:tx>
      <c:overlay val="0"/>
    </c:title>
    <c:plotArea>
      <c:layout/>
      <c:areaChart>
        <c:ser>
          <c:idx val="0"/>
          <c:order val="0"/>
          <c:tx>
            <c:strRef>
              <c:f>'Ganancia media entre ordenadore'!$C$3</c:f>
            </c:strRef>
          </c:tx>
          <c:spPr>
            <a:solidFill>
              <a:srgbClr val="FF0000">
                <a:alpha val="30000"/>
              </a:srgbClr>
            </a:solidFill>
            <a:ln cmpd="sng" w="19050">
              <a:solidFill>
                <a:srgbClr val="FF0000"/>
              </a:solidFill>
            </a:ln>
          </c:spPr>
          <c:cat>
            <c:strRef>
              <c:f>'Ganancia media entre ordenadore'!$B$4:$B$10</c:f>
            </c:strRef>
          </c:cat>
          <c:val>
            <c:numRef>
              <c:f>'Ganancia media entre ordenadore'!$C$4:$C$10</c:f>
            </c:numRef>
          </c:val>
        </c:ser>
        <c:ser>
          <c:idx val="1"/>
          <c:order val="1"/>
          <c:tx>
            <c:strRef>
              <c:f>'Ganancia media entre ordenadore'!$D$3</c:f>
            </c:strRef>
          </c:tx>
          <c:spPr>
            <a:solidFill>
              <a:srgbClr val="FF00FF">
                <a:alpha val="30000"/>
              </a:srgbClr>
            </a:solidFill>
            <a:ln cmpd="sng" w="19050">
              <a:solidFill>
                <a:srgbClr val="FF00FF"/>
              </a:solidFill>
            </a:ln>
          </c:spPr>
          <c:cat>
            <c:strRef>
              <c:f>'Ganancia media entre ordenadore'!$B$4:$B$10</c:f>
            </c:strRef>
          </c:cat>
          <c:val>
            <c:numRef>
              <c:f>'Ganancia media entre ordenadore'!$D$4:$D$10</c:f>
            </c:numRef>
          </c:val>
        </c:ser>
        <c:ser>
          <c:idx val="2"/>
          <c:order val="2"/>
          <c:tx>
            <c:strRef>
              <c:f>'Ganancia media entre ordenadore'!$E$3</c:f>
            </c:strRef>
          </c:tx>
          <c:spPr>
            <a:solidFill>
              <a:srgbClr val="00FF00">
                <a:alpha val="30000"/>
              </a:srgbClr>
            </a:solidFill>
            <a:ln cmpd="sng" w="19050">
              <a:solidFill>
                <a:srgbClr val="00FF00"/>
              </a:solidFill>
            </a:ln>
          </c:spPr>
          <c:cat>
            <c:strRef>
              <c:f>'Ganancia media entre ordenadore'!$B$4:$B$10</c:f>
            </c:strRef>
          </c:cat>
          <c:val>
            <c:numRef>
              <c:f>'Ganancia media entre ordenadore'!$E$4:$E$10</c:f>
            </c:numRef>
          </c:val>
        </c:ser>
        <c:axId val="661786429"/>
        <c:axId val="813569611"/>
      </c:areaChart>
      <c:catAx>
        <c:axId val="6617864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Unidad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13569611"/>
      </c:catAx>
      <c:valAx>
        <c:axId val="81356961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6178642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Comparativa de la media general de todas las unidades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'Comparativa General'!$D$4</c:f>
            </c:strRef>
          </c:tx>
          <c:spPr>
            <a:solidFill>
              <a:schemeClr val="accent1"/>
            </a:solidFill>
          </c:spPr>
          <c:cat>
            <c:strRef>
              <c:f>'Comparativa General'!$C$5:$C$11</c:f>
            </c:strRef>
          </c:cat>
          <c:val>
            <c:numRef>
              <c:f>'Comparativa General'!$D$5:$D$11</c:f>
            </c:numRef>
          </c:val>
        </c:ser>
        <c:ser>
          <c:idx val="1"/>
          <c:order val="1"/>
          <c:tx>
            <c:strRef>
              <c:f>'Comparativa General'!$E$4</c:f>
            </c:strRef>
          </c:tx>
          <c:spPr>
            <a:solidFill>
              <a:schemeClr val="accent2"/>
            </a:solidFill>
          </c:spPr>
          <c:cat>
            <c:strRef>
              <c:f>'Comparativa General'!$C$5:$C$11</c:f>
            </c:strRef>
          </c:cat>
          <c:val>
            <c:numRef>
              <c:f>'Comparativa General'!$E$5:$E$11</c:f>
            </c:numRef>
          </c:val>
        </c:ser>
        <c:axId val="1500684389"/>
        <c:axId val="2078810516"/>
      </c:barChart>
      <c:catAx>
        <c:axId val="1500684389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Comparativa General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78810516"/>
      </c:catAx>
      <c:valAx>
        <c:axId val="207881051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00684389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SPEC CINT2000</a:t>
            </a:r>
          </a:p>
        </c:rich>
      </c:tx>
      <c:overlay val="0"/>
    </c:title>
    <c:plotArea>
      <c:layout/>
      <c:areaChart>
        <c:ser>
          <c:idx val="0"/>
          <c:order val="0"/>
          <c:tx>
            <c:strRef>
              <c:f>'SPEC UNIDAD 1'!$B$1</c:f>
            </c:strRef>
          </c:tx>
          <c:spPr>
            <a:solidFill>
              <a:schemeClr val="accent1">
                <a:alpha val="30000"/>
              </a:schemeClr>
            </a:solidFill>
            <a:ln cmpd="sng" w="19050">
              <a:solidFill>
                <a:srgbClr val="4285F4"/>
              </a:solidFill>
            </a:ln>
          </c:spPr>
          <c:cat>
            <c:strRef>
              <c:f>'SPEC UNIDAD 1'!$A$2:$A$35</c:f>
            </c:strRef>
          </c:cat>
          <c:val>
            <c:numRef>
              <c:f>'SPEC UNIDAD 1'!$B$2:$B$35</c:f>
            </c:numRef>
          </c:val>
        </c:ser>
        <c:ser>
          <c:idx val="1"/>
          <c:order val="1"/>
          <c:tx>
            <c:strRef>
              <c:f>'SPEC UNIDAD 1'!$C$1</c:f>
            </c:strRef>
          </c:tx>
          <c:spPr>
            <a:solidFill>
              <a:schemeClr val="accent2">
                <a:alpha val="30000"/>
              </a:schemeClr>
            </a:solidFill>
            <a:ln cmpd="sng" w="19050">
              <a:solidFill>
                <a:srgbClr val="EA4335"/>
              </a:solidFill>
            </a:ln>
          </c:spPr>
          <c:cat>
            <c:strRef>
              <c:f>'SPEC UNIDAD 1'!$A$2:$A$35</c:f>
            </c:strRef>
          </c:cat>
          <c:val>
            <c:numRef>
              <c:f>'SPEC UNIDAD 1'!$C$2:$C$35</c:f>
            </c:numRef>
          </c:val>
        </c:ser>
        <c:axId val="361891861"/>
        <c:axId val="1118873128"/>
      </c:areaChart>
      <c:catAx>
        <c:axId val="36189186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18873128"/>
      </c:catAx>
      <c:valAx>
        <c:axId val="11188731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6189186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SPEC CINT2000</a:t>
            </a:r>
          </a:p>
        </c:rich>
      </c:tx>
      <c:overlay val="0"/>
    </c:title>
    <c:plotArea>
      <c:layout/>
      <c:areaChart>
        <c:ser>
          <c:idx val="0"/>
          <c:order val="0"/>
          <c:tx>
            <c:strRef>
              <c:f>'SPEC UNIDAD 2'!$B$1</c:f>
            </c:strRef>
          </c:tx>
          <c:spPr>
            <a:solidFill>
              <a:schemeClr val="accent1">
                <a:alpha val="30000"/>
              </a:schemeClr>
            </a:solidFill>
            <a:ln cmpd="sng" w="19050">
              <a:solidFill>
                <a:srgbClr val="4285F4"/>
              </a:solidFill>
            </a:ln>
          </c:spPr>
          <c:cat>
            <c:strRef>
              <c:f>'SPEC UNIDAD 2'!$A$2:$A$35</c:f>
            </c:strRef>
          </c:cat>
          <c:val>
            <c:numRef>
              <c:f>'SPEC UNIDAD 2'!$B$2:$B$35</c:f>
            </c:numRef>
          </c:val>
        </c:ser>
        <c:ser>
          <c:idx val="1"/>
          <c:order val="1"/>
          <c:tx>
            <c:strRef>
              <c:f>'SPEC UNIDAD 2'!$D$1</c:f>
            </c:strRef>
          </c:tx>
          <c:spPr>
            <a:solidFill>
              <a:schemeClr val="accent2">
                <a:alpha val="30000"/>
              </a:schemeClr>
            </a:solidFill>
            <a:ln cmpd="sng" w="19050">
              <a:solidFill>
                <a:srgbClr val="EA4335"/>
              </a:solidFill>
            </a:ln>
          </c:spPr>
          <c:cat>
            <c:strRef>
              <c:f>'SPEC UNIDAD 2'!$A$2:$A$35</c:f>
            </c:strRef>
          </c:cat>
          <c:val>
            <c:numRef>
              <c:f>'SPEC UNIDAD 2'!$D$2:$D$35</c:f>
            </c:numRef>
          </c:val>
        </c:ser>
        <c:axId val="1384344863"/>
        <c:axId val="230769304"/>
      </c:areaChart>
      <c:catAx>
        <c:axId val="13843448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30769304"/>
      </c:catAx>
      <c:valAx>
        <c:axId val="23076930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8434486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SPEC CINT2000</a:t>
            </a:r>
          </a:p>
        </c:rich>
      </c:tx>
      <c:overlay val="0"/>
    </c:title>
    <c:plotArea>
      <c:layout/>
      <c:areaChart>
        <c:ser>
          <c:idx val="0"/>
          <c:order val="0"/>
          <c:tx>
            <c:strRef>
              <c:f>'SPEC UNIDAD 3'!$B$1</c:f>
            </c:strRef>
          </c:tx>
          <c:spPr>
            <a:solidFill>
              <a:schemeClr val="accent1">
                <a:alpha val="30000"/>
              </a:schemeClr>
            </a:solidFill>
            <a:ln cmpd="sng" w="19050">
              <a:solidFill>
                <a:srgbClr val="4285F4"/>
              </a:solidFill>
            </a:ln>
          </c:spPr>
          <c:cat>
            <c:strRef>
              <c:f>'SPEC UNIDAD 3'!$A$2:$A$35</c:f>
            </c:strRef>
          </c:cat>
          <c:val>
            <c:numRef>
              <c:f>'SPEC UNIDAD 3'!$B$2:$B$35</c:f>
            </c:numRef>
          </c:val>
        </c:ser>
        <c:ser>
          <c:idx val="1"/>
          <c:order val="1"/>
          <c:tx>
            <c:strRef>
              <c:f>'SPEC UNIDAD 3'!$D$1</c:f>
            </c:strRef>
          </c:tx>
          <c:spPr>
            <a:solidFill>
              <a:schemeClr val="accent2">
                <a:alpha val="30000"/>
              </a:schemeClr>
            </a:solidFill>
            <a:ln cmpd="sng" w="19050">
              <a:solidFill>
                <a:srgbClr val="EA4335"/>
              </a:solidFill>
            </a:ln>
          </c:spPr>
          <c:cat>
            <c:strRef>
              <c:f>'SPEC UNIDAD 3'!$A$2:$A$35</c:f>
            </c:strRef>
          </c:cat>
          <c:val>
            <c:numRef>
              <c:f>'SPEC UNIDAD 3'!$D$2:$D$35</c:f>
            </c:numRef>
          </c:val>
        </c:ser>
        <c:axId val="1773046864"/>
        <c:axId val="1006315536"/>
      </c:areaChart>
      <c:catAx>
        <c:axId val="1773046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Benchmarks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06315536"/>
      </c:catAx>
      <c:valAx>
        <c:axId val="10063155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7304686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Ganancia General entre los distintos sets</a:t>
            </a:r>
          </a:p>
        </c:rich>
      </c:tx>
      <c:overlay val="0"/>
    </c:title>
    <c:plotArea>
      <c:layout/>
      <c:areaChart>
        <c:ser>
          <c:idx val="0"/>
          <c:order val="0"/>
          <c:tx>
            <c:strRef>
              <c:f>'Unidad 1'!$I$3</c:f>
            </c:strRef>
          </c:tx>
          <c:spPr>
            <a:solidFill>
              <a:srgbClr val="FF0000">
                <a:alpha val="30000"/>
              </a:srgbClr>
            </a:solidFill>
            <a:ln cmpd="sng" w="19050">
              <a:solidFill>
                <a:srgbClr val="FF0000"/>
              </a:solidFill>
            </a:ln>
          </c:spPr>
          <c:cat>
            <c:strRef>
              <c:f>'Unidad 1'!$B$4:$B$34</c:f>
            </c:strRef>
          </c:cat>
          <c:val>
            <c:numRef>
              <c:f>'Unidad 1'!$I$4:$I$34</c:f>
            </c:numRef>
          </c:val>
        </c:ser>
        <c:ser>
          <c:idx val="1"/>
          <c:order val="1"/>
          <c:tx>
            <c:strRef>
              <c:f>'Unidad 1'!$J$3</c:f>
            </c:strRef>
          </c:tx>
          <c:spPr>
            <a:solidFill>
              <a:srgbClr val="FF00FF">
                <a:alpha val="30000"/>
              </a:srgbClr>
            </a:solidFill>
            <a:ln cmpd="sng" w="19050">
              <a:solidFill>
                <a:srgbClr val="FF00FF"/>
              </a:solidFill>
            </a:ln>
          </c:spPr>
          <c:cat>
            <c:strRef>
              <c:f>'Unidad 1'!$B$4:$B$34</c:f>
            </c:strRef>
          </c:cat>
          <c:val>
            <c:numRef>
              <c:f>'Unidad 1'!$J$4:$J$34</c:f>
            </c:numRef>
          </c:val>
        </c:ser>
        <c:ser>
          <c:idx val="2"/>
          <c:order val="2"/>
          <c:tx>
            <c:strRef>
              <c:f>'Unidad 1'!$K$3</c:f>
            </c:strRef>
          </c:tx>
          <c:spPr>
            <a:solidFill>
              <a:srgbClr val="00FF00">
                <a:alpha val="30000"/>
              </a:srgbClr>
            </a:solidFill>
            <a:ln cmpd="sng" w="19050">
              <a:solidFill>
                <a:srgbClr val="00FF00"/>
              </a:solidFill>
            </a:ln>
          </c:spPr>
          <c:cat>
            <c:strRef>
              <c:f>'Unidad 1'!$B$4:$B$34</c:f>
            </c:strRef>
          </c:cat>
          <c:val>
            <c:numRef>
              <c:f>'Unidad 1'!$K$4:$K$34</c:f>
            </c:numRef>
          </c:val>
        </c:ser>
        <c:axId val="1106954795"/>
        <c:axId val="1333513896"/>
      </c:areaChart>
      <c:catAx>
        <c:axId val="11069547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Tamaño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33513896"/>
      </c:catAx>
      <c:valAx>
        <c:axId val="13335138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0695479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SPEC CINT2000</a:t>
            </a:r>
          </a:p>
        </c:rich>
      </c:tx>
      <c:layout>
        <c:manualLayout>
          <c:xMode val="edge"/>
          <c:yMode val="edge"/>
          <c:x val="0.02925"/>
          <c:y val="0.05"/>
        </c:manualLayout>
      </c:layout>
      <c:overlay val="0"/>
    </c:title>
    <c:plotArea>
      <c:layout/>
      <c:areaChart>
        <c:ser>
          <c:idx val="0"/>
          <c:order val="0"/>
          <c:tx>
            <c:strRef>
              <c:f>'SPEC UNIDAD 4'!$B$1</c:f>
            </c:strRef>
          </c:tx>
          <c:spPr>
            <a:solidFill>
              <a:schemeClr val="accent1">
                <a:alpha val="30000"/>
              </a:schemeClr>
            </a:solidFill>
            <a:ln cmpd="sng" w="19050">
              <a:solidFill>
                <a:srgbClr val="4285F4"/>
              </a:solidFill>
            </a:ln>
          </c:spPr>
          <c:cat>
            <c:strRef>
              <c:f>'SPEC UNIDAD 4'!$A$2:$A$35</c:f>
            </c:strRef>
          </c:cat>
          <c:val>
            <c:numRef>
              <c:f>'SPEC UNIDAD 4'!$B$2:$B$35</c:f>
            </c:numRef>
          </c:val>
        </c:ser>
        <c:ser>
          <c:idx val="1"/>
          <c:order val="1"/>
          <c:tx>
            <c:strRef>
              <c:f>'SPEC UNIDAD 4'!$C$1</c:f>
            </c:strRef>
          </c:tx>
          <c:spPr>
            <a:solidFill>
              <a:schemeClr val="accent2">
                <a:alpha val="30000"/>
              </a:schemeClr>
            </a:solidFill>
            <a:ln cmpd="sng" w="19050">
              <a:solidFill>
                <a:srgbClr val="EA4335"/>
              </a:solidFill>
            </a:ln>
          </c:spPr>
          <c:cat>
            <c:strRef>
              <c:f>'SPEC UNIDAD 4'!$A$2:$A$35</c:f>
            </c:strRef>
          </c:cat>
          <c:val>
            <c:numRef>
              <c:f>'SPEC UNIDAD 4'!$C$2:$C$35</c:f>
            </c:numRef>
          </c:val>
        </c:ser>
        <c:axId val="684996211"/>
        <c:axId val="914661817"/>
      </c:areaChart>
      <c:catAx>
        <c:axId val="6849962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14661817"/>
      </c:catAx>
      <c:valAx>
        <c:axId val="9146618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8499621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SPEC CINT2000</a:t>
            </a:r>
          </a:p>
        </c:rich>
      </c:tx>
      <c:overlay val="0"/>
    </c:title>
    <c:plotArea>
      <c:layout/>
      <c:areaChart>
        <c:ser>
          <c:idx val="0"/>
          <c:order val="0"/>
          <c:tx>
            <c:strRef>
              <c:f>'SPEC UNIDAD 5'!$B$1</c:f>
            </c:strRef>
          </c:tx>
          <c:spPr>
            <a:solidFill>
              <a:schemeClr val="accent1">
                <a:alpha val="30000"/>
              </a:schemeClr>
            </a:solidFill>
            <a:ln cmpd="sng" w="19050">
              <a:solidFill>
                <a:srgbClr val="4285F4"/>
              </a:solidFill>
            </a:ln>
          </c:spPr>
          <c:cat>
            <c:strRef>
              <c:f>'SPEC UNIDAD 5'!$A$2:$A$35</c:f>
            </c:strRef>
          </c:cat>
          <c:val>
            <c:numRef>
              <c:f>'SPEC UNIDAD 5'!$B$2:$B$35</c:f>
            </c:numRef>
          </c:val>
        </c:ser>
        <c:ser>
          <c:idx val="1"/>
          <c:order val="1"/>
          <c:tx>
            <c:strRef>
              <c:f>'SPEC UNIDAD 5'!$C$1</c:f>
            </c:strRef>
          </c:tx>
          <c:spPr>
            <a:solidFill>
              <a:schemeClr val="accent2">
                <a:alpha val="30000"/>
              </a:schemeClr>
            </a:solidFill>
            <a:ln cmpd="sng" w="19050">
              <a:solidFill>
                <a:srgbClr val="EA4335"/>
              </a:solidFill>
            </a:ln>
          </c:spPr>
          <c:cat>
            <c:strRef>
              <c:f>'SPEC UNIDAD 5'!$A$2:$A$35</c:f>
            </c:strRef>
          </c:cat>
          <c:val>
            <c:numRef>
              <c:f>'SPEC UNIDAD 5'!$C$2:$C$35</c:f>
            </c:numRef>
          </c:val>
        </c:ser>
        <c:axId val="855185115"/>
        <c:axId val="1805606952"/>
      </c:areaChart>
      <c:catAx>
        <c:axId val="8551851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05606952"/>
      </c:catAx>
      <c:valAx>
        <c:axId val="18056069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5518511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areaChart>
        <c:ser>
          <c:idx val="0"/>
          <c:order val="0"/>
          <c:tx>
            <c:strRef>
              <c:f>'SPEC UNIDAD 6'!$B$1</c:f>
            </c:strRef>
          </c:tx>
          <c:spPr>
            <a:solidFill>
              <a:schemeClr val="accent1">
                <a:alpha val="30000"/>
              </a:schemeClr>
            </a:solidFill>
            <a:ln cmpd="sng" w="19050">
              <a:solidFill>
                <a:srgbClr val="4285F4"/>
              </a:solidFill>
            </a:ln>
          </c:spPr>
          <c:cat>
            <c:strRef>
              <c:f>'SPEC UNIDAD 6'!$A$2:$A$35</c:f>
            </c:strRef>
          </c:cat>
          <c:val>
            <c:numRef>
              <c:f>'SPEC UNIDAD 6'!$B$2:$B$35</c:f>
            </c:numRef>
          </c:val>
        </c:ser>
        <c:ser>
          <c:idx val="1"/>
          <c:order val="1"/>
          <c:tx>
            <c:strRef>
              <c:f>'SPEC UNIDAD 6'!$C$1</c:f>
            </c:strRef>
          </c:tx>
          <c:spPr>
            <a:solidFill>
              <a:schemeClr val="accent2">
                <a:alpha val="30000"/>
              </a:schemeClr>
            </a:solidFill>
            <a:ln cmpd="sng" w="19050">
              <a:solidFill>
                <a:srgbClr val="EA4335"/>
              </a:solidFill>
            </a:ln>
          </c:spPr>
          <c:cat>
            <c:strRef>
              <c:f>'SPEC UNIDAD 6'!$A$2:$A$35</c:f>
            </c:strRef>
          </c:cat>
          <c:val>
            <c:numRef>
              <c:f>'SPEC UNIDAD 6'!$C$2:$C$35</c:f>
            </c:numRef>
          </c:val>
        </c:ser>
        <c:axId val="1330838872"/>
        <c:axId val="123050870"/>
      </c:areaChart>
      <c:catAx>
        <c:axId val="1330838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3050870"/>
      </c:catAx>
      <c:valAx>
        <c:axId val="1230508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3083887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SPEC CINT2000</a:t>
            </a:r>
          </a:p>
        </c:rich>
      </c:tx>
      <c:overlay val="0"/>
    </c:title>
    <c:plotArea>
      <c:layout/>
      <c:areaChart>
        <c:ser>
          <c:idx val="0"/>
          <c:order val="0"/>
          <c:tx>
            <c:strRef>
              <c:f>'SPEC UNIDAD 7'!$B$1</c:f>
            </c:strRef>
          </c:tx>
          <c:spPr>
            <a:solidFill>
              <a:schemeClr val="accent1">
                <a:alpha val="30000"/>
              </a:schemeClr>
            </a:solidFill>
            <a:ln cmpd="sng" w="19050">
              <a:solidFill>
                <a:srgbClr val="4285F4"/>
              </a:solidFill>
            </a:ln>
          </c:spPr>
          <c:cat>
            <c:strRef>
              <c:f>'SPEC UNIDAD 7'!$A$2:$A$35</c:f>
            </c:strRef>
          </c:cat>
          <c:val>
            <c:numRef>
              <c:f>'SPEC UNIDAD 7'!$B$2:$B$35</c:f>
            </c:numRef>
          </c:val>
        </c:ser>
        <c:ser>
          <c:idx val="1"/>
          <c:order val="1"/>
          <c:tx>
            <c:strRef>
              <c:f>'SPEC UNIDAD 7'!$C$1</c:f>
            </c:strRef>
          </c:tx>
          <c:spPr>
            <a:solidFill>
              <a:schemeClr val="accent2">
                <a:alpha val="30000"/>
              </a:schemeClr>
            </a:solidFill>
            <a:ln cmpd="sng" w="19050">
              <a:solidFill>
                <a:srgbClr val="EA4335"/>
              </a:solidFill>
            </a:ln>
          </c:spPr>
          <c:cat>
            <c:strRef>
              <c:f>'SPEC UNIDAD 7'!$A$2:$A$35</c:f>
            </c:strRef>
          </c:cat>
          <c:val>
            <c:numRef>
              <c:f>'SPEC UNIDAD 7'!$C$2:$C$35</c:f>
            </c:numRef>
          </c:val>
        </c:ser>
        <c:axId val="736064989"/>
        <c:axId val="2023800422"/>
      </c:areaChart>
      <c:catAx>
        <c:axId val="7360649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23800422"/>
      </c:catAx>
      <c:valAx>
        <c:axId val="20238004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3606498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BASE REF TIME GLOBAL</a:t>
            </a:r>
          </a:p>
        </c:rich>
      </c:tx>
      <c:layout>
        <c:manualLayout>
          <c:xMode val="edge"/>
          <c:yMode val="edge"/>
          <c:x val="0.03925"/>
          <c:y val="0.04191374663072776"/>
        </c:manualLayout>
      </c:layout>
      <c:overlay val="0"/>
    </c:title>
    <c:plotArea>
      <c:layout/>
      <c:barChart>
        <c:barDir val="col"/>
        <c:ser>
          <c:idx val="0"/>
          <c:order val="0"/>
          <c:tx>
            <c:strRef>
              <c:f>'SPEC RUNTIME ALL'!$D$2:$D$3</c:f>
            </c:strRef>
          </c:tx>
          <c:spPr>
            <a:solidFill>
              <a:schemeClr val="accent1"/>
            </a:solidFill>
          </c:spPr>
          <c:cat>
            <c:strRef>
              <c:f>'SPEC RUNTIME ALL'!$C$4:$C$16</c:f>
            </c:strRef>
          </c:cat>
          <c:val>
            <c:numRef>
              <c:f>'SPEC RUNTIME ALL'!$D$4:$D$16</c:f>
            </c:numRef>
          </c:val>
        </c:ser>
        <c:ser>
          <c:idx val="1"/>
          <c:order val="1"/>
          <c:tx>
            <c:strRef>
              <c:f>'SPEC RUNTIME ALL'!$E$2:$E$3</c:f>
            </c:strRef>
          </c:tx>
          <c:spPr>
            <a:solidFill>
              <a:schemeClr val="accent2"/>
            </a:solidFill>
          </c:spPr>
          <c:cat>
            <c:strRef>
              <c:f>'SPEC RUNTIME ALL'!$C$4:$C$16</c:f>
            </c:strRef>
          </c:cat>
          <c:val>
            <c:numRef>
              <c:f>'SPEC RUNTIME ALL'!$E$4:$E$16</c:f>
            </c:numRef>
          </c:val>
        </c:ser>
        <c:ser>
          <c:idx val="2"/>
          <c:order val="2"/>
          <c:tx>
            <c:strRef>
              <c:f>'SPEC RUNTIME ALL'!$F$2:$F$3</c:f>
            </c:strRef>
          </c:tx>
          <c:spPr>
            <a:solidFill>
              <a:schemeClr val="accent3"/>
            </a:solidFill>
          </c:spPr>
          <c:cat>
            <c:strRef>
              <c:f>'SPEC RUNTIME ALL'!$C$4:$C$16</c:f>
            </c:strRef>
          </c:cat>
          <c:val>
            <c:numRef>
              <c:f>'SPEC RUNTIME ALL'!$F$4:$F$16</c:f>
            </c:numRef>
          </c:val>
        </c:ser>
        <c:ser>
          <c:idx val="3"/>
          <c:order val="3"/>
          <c:tx>
            <c:strRef>
              <c:f>'SPEC RUNTIME ALL'!$G$2:$G$3</c:f>
            </c:strRef>
          </c:tx>
          <c:spPr>
            <a:solidFill>
              <a:schemeClr val="accent4"/>
            </a:solidFill>
          </c:spPr>
          <c:cat>
            <c:strRef>
              <c:f>'SPEC RUNTIME ALL'!$C$4:$C$16</c:f>
            </c:strRef>
          </c:cat>
          <c:val>
            <c:numRef>
              <c:f>'SPEC RUNTIME ALL'!$G$4:$G$16</c:f>
            </c:numRef>
          </c:val>
        </c:ser>
        <c:ser>
          <c:idx val="4"/>
          <c:order val="4"/>
          <c:tx>
            <c:strRef>
              <c:f>'SPEC RUNTIME ALL'!$H$2:$H$3</c:f>
            </c:strRef>
          </c:tx>
          <c:spPr>
            <a:solidFill>
              <a:schemeClr val="accent5"/>
            </a:solidFill>
          </c:spPr>
          <c:cat>
            <c:strRef>
              <c:f>'SPEC RUNTIME ALL'!$C$4:$C$16</c:f>
            </c:strRef>
          </c:cat>
          <c:val>
            <c:numRef>
              <c:f>'SPEC RUNTIME ALL'!$H$4:$H$16</c:f>
            </c:numRef>
          </c:val>
        </c:ser>
        <c:ser>
          <c:idx val="5"/>
          <c:order val="5"/>
          <c:tx>
            <c:strRef>
              <c:f>'SPEC RUNTIME ALL'!$I$2:$I$3</c:f>
            </c:strRef>
          </c:tx>
          <c:spPr>
            <a:solidFill>
              <a:srgbClr val="FF00FF"/>
            </a:solidFill>
          </c:spPr>
          <c:cat>
            <c:strRef>
              <c:f>'SPEC RUNTIME ALL'!$C$4:$C$16</c:f>
            </c:strRef>
          </c:cat>
          <c:val>
            <c:numRef>
              <c:f>'SPEC RUNTIME ALL'!$I$4:$I$16</c:f>
            </c:numRef>
          </c:val>
        </c:ser>
        <c:ser>
          <c:idx val="6"/>
          <c:order val="6"/>
          <c:tx>
            <c:strRef>
              <c:f>'SPEC RUNTIME ALL'!$J$2:$J$3</c:f>
            </c:strRef>
          </c:tx>
          <c:spPr>
            <a:solidFill>
              <a:srgbClr val="351C75"/>
            </a:solidFill>
          </c:spPr>
          <c:cat>
            <c:strRef>
              <c:f>'SPEC RUNTIME ALL'!$C$4:$C$16</c:f>
            </c:strRef>
          </c:cat>
          <c:val>
            <c:numRef>
              <c:f>'SPEC RUNTIME ALL'!$J$4:$J$16</c:f>
            </c:numRef>
          </c:val>
        </c:ser>
        <c:axId val="817456090"/>
        <c:axId val="1117548135"/>
      </c:barChart>
      <c:catAx>
        <c:axId val="8174560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Benchmarks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17548135"/>
      </c:catAx>
      <c:valAx>
        <c:axId val="111754813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1745609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Media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'SPEC RUNTIME ALL'!$C$17</c:f>
            </c:strRef>
          </c:tx>
          <c:spPr>
            <a:solidFill>
              <a:schemeClr val="accent1"/>
            </a:solidFill>
          </c:spPr>
          <c:cat>
            <c:strRef>
              <c:f>'SPEC RUNTIME ALL'!$D$16:$J$16</c:f>
            </c:strRef>
          </c:cat>
          <c:val>
            <c:numRef>
              <c:f>'SPEC RUNTIME ALL'!$D$17:$J$17</c:f>
            </c:numRef>
          </c:val>
        </c:ser>
        <c:axId val="1177154611"/>
        <c:axId val="763515263"/>
      </c:barChart>
      <c:catAx>
        <c:axId val="1177154611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63515263"/>
      </c:catAx>
      <c:valAx>
        <c:axId val="76351526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Media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77154611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Diferencia entre C / MMX / SSE a la hora de realizar 3kk por iter. de sumas / multiplicaciones.</a:t>
            </a:r>
          </a:p>
        </c:rich>
      </c:tx>
      <c:layout>
        <c:manualLayout>
          <c:xMode val="edge"/>
          <c:yMode val="edge"/>
          <c:x val="0.02925"/>
          <c:y val="0.05"/>
        </c:manualLayout>
      </c:layout>
      <c:overlay val="0"/>
    </c:title>
    <c:plotArea>
      <c:layout/>
      <c:lineChart>
        <c:ser>
          <c:idx val="0"/>
          <c:order val="0"/>
          <c:tx>
            <c:strRef>
              <c:f>'Unidad 2'!$C$3</c:f>
            </c:strRef>
          </c:tx>
          <c:marker>
            <c:symbol val="none"/>
          </c:marker>
          <c:cat>
            <c:strRef>
              <c:f>'Unidad 2'!$B$4:$B$34</c:f>
            </c:strRef>
          </c:cat>
          <c:val>
            <c:numRef>
              <c:f>'Unidad 2'!$C$4:$C$34</c:f>
            </c:numRef>
          </c:val>
          <c:smooth val="0"/>
        </c:ser>
        <c:ser>
          <c:idx val="1"/>
          <c:order val="1"/>
          <c:tx>
            <c:strRef>
              <c:f>'Unidad 2'!$D$3</c:f>
            </c:strRef>
          </c:tx>
          <c:marker>
            <c:symbol val="none"/>
          </c:marker>
          <c:cat>
            <c:strRef>
              <c:f>'Unidad 2'!$B$4:$B$34</c:f>
            </c:strRef>
          </c:cat>
          <c:val>
            <c:numRef>
              <c:f>'Unidad 2'!$D$4:$D$34</c:f>
            </c:numRef>
          </c:val>
          <c:smooth val="0"/>
        </c:ser>
        <c:ser>
          <c:idx val="2"/>
          <c:order val="2"/>
          <c:tx>
            <c:strRef>
              <c:f>'Unidad 2'!$E$3</c:f>
            </c:strRef>
          </c:tx>
          <c:marker>
            <c:symbol val="none"/>
          </c:marker>
          <c:cat>
            <c:strRef>
              <c:f>'Unidad 2'!$B$4:$B$34</c:f>
            </c:strRef>
          </c:cat>
          <c:val>
            <c:numRef>
              <c:f>'Unidad 2'!$E$4:$E$34</c:f>
            </c:numRef>
          </c:val>
          <c:smooth val="0"/>
        </c:ser>
        <c:ser>
          <c:idx val="3"/>
          <c:order val="3"/>
          <c:tx>
            <c:strRef>
              <c:f>'Unidad 2'!$F$3</c:f>
            </c:strRef>
          </c:tx>
          <c:marker>
            <c:symbol val="none"/>
          </c:marker>
          <c:cat>
            <c:strRef>
              <c:f>'Unidad 2'!$B$4:$B$34</c:f>
            </c:strRef>
          </c:cat>
          <c:val>
            <c:numRef>
              <c:f>'Unidad 2'!$F$4:$F$34</c:f>
            </c:numRef>
          </c:val>
          <c:smooth val="0"/>
        </c:ser>
        <c:ser>
          <c:idx val="4"/>
          <c:order val="4"/>
          <c:tx>
            <c:strRef>
              <c:f>'Unidad 2'!$G$3</c:f>
            </c:strRef>
          </c:tx>
          <c:marker>
            <c:symbol val="none"/>
          </c:marker>
          <c:cat>
            <c:strRef>
              <c:f>'Unidad 2'!$B$4:$B$34</c:f>
            </c:strRef>
          </c:cat>
          <c:val>
            <c:numRef>
              <c:f>'Unidad 2'!$G$4:$G$34</c:f>
            </c:numRef>
          </c:val>
          <c:smooth val="0"/>
        </c:ser>
        <c:ser>
          <c:idx val="5"/>
          <c:order val="5"/>
          <c:tx>
            <c:strRef>
              <c:f>'Unidad 2'!$H$3</c:f>
            </c:strRef>
          </c:tx>
          <c:marker>
            <c:symbol val="none"/>
          </c:marker>
          <c:cat>
            <c:strRef>
              <c:f>'Unidad 2'!$B$4:$B$34</c:f>
            </c:strRef>
          </c:cat>
          <c:val>
            <c:numRef>
              <c:f>'Unidad 2'!$H$4:$H$34</c:f>
            </c:numRef>
          </c:val>
          <c:smooth val="0"/>
        </c:ser>
        <c:axId val="1206513279"/>
        <c:axId val="1251238979"/>
      </c:lineChart>
      <c:catAx>
        <c:axId val="12065132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Tamaño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51238979"/>
      </c:catAx>
      <c:valAx>
        <c:axId val="125123897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0651327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MMX vs C, SSE vs MMX y SSE vs C</a:t>
            </a:r>
          </a:p>
        </c:rich>
      </c:tx>
      <c:overlay val="0"/>
    </c:title>
    <c:plotArea>
      <c:layout/>
      <c:areaChart>
        <c:ser>
          <c:idx val="0"/>
          <c:order val="0"/>
          <c:tx>
            <c:strRef>
              <c:f>'Unidad 2'!$I$3</c:f>
            </c:strRef>
          </c:tx>
          <c:spPr>
            <a:solidFill>
              <a:srgbClr val="CC0000">
                <a:alpha val="30000"/>
              </a:srgbClr>
            </a:solidFill>
            <a:ln cmpd="sng" w="19050">
              <a:solidFill>
                <a:srgbClr val="CC0000"/>
              </a:solidFill>
            </a:ln>
          </c:spPr>
          <c:cat>
            <c:strRef>
              <c:f>'Unidad 2'!$B$4:$B$34</c:f>
            </c:strRef>
          </c:cat>
          <c:val>
            <c:numRef>
              <c:f>'Unidad 2'!$I$4:$I$34</c:f>
            </c:numRef>
          </c:val>
        </c:ser>
        <c:ser>
          <c:idx val="1"/>
          <c:order val="1"/>
          <c:tx>
            <c:strRef>
              <c:f>'Unidad 2'!$J$3</c:f>
            </c:strRef>
          </c:tx>
          <c:spPr>
            <a:solidFill>
              <a:srgbClr val="FF00FF">
                <a:alpha val="30000"/>
              </a:srgbClr>
            </a:solidFill>
            <a:ln cmpd="sng" w="19050">
              <a:solidFill>
                <a:srgbClr val="FF00FF"/>
              </a:solidFill>
            </a:ln>
          </c:spPr>
          <c:cat>
            <c:strRef>
              <c:f>'Unidad 2'!$B$4:$B$34</c:f>
            </c:strRef>
          </c:cat>
          <c:val>
            <c:numRef>
              <c:f>'Unidad 2'!$J$4:$J$34</c:f>
            </c:numRef>
          </c:val>
        </c:ser>
        <c:ser>
          <c:idx val="2"/>
          <c:order val="2"/>
          <c:tx>
            <c:strRef>
              <c:f>'Unidad 2'!$K$3</c:f>
            </c:strRef>
          </c:tx>
          <c:spPr>
            <a:solidFill>
              <a:srgbClr val="00FF00">
                <a:alpha val="30000"/>
              </a:srgbClr>
            </a:solidFill>
            <a:ln cmpd="sng" w="19050">
              <a:solidFill>
                <a:srgbClr val="00FF00"/>
              </a:solidFill>
            </a:ln>
          </c:spPr>
          <c:cat>
            <c:strRef>
              <c:f>'Unidad 2'!$B$4:$B$34</c:f>
            </c:strRef>
          </c:cat>
          <c:val>
            <c:numRef>
              <c:f>'Unidad 2'!$K$4:$K$34</c:f>
            </c:numRef>
          </c:val>
        </c:ser>
        <c:axId val="367831034"/>
        <c:axId val="857985500"/>
      </c:areaChart>
      <c:catAx>
        <c:axId val="3678310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Tamaño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57985500"/>
      </c:catAx>
      <c:valAx>
        <c:axId val="8579855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6783103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Diferencia entre C / MMX / SSE a la hora de realizar 3kk por iter. de sumas / multiplicaciones.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'Unidad 3'!$C$3</c:f>
            </c:strRef>
          </c:tx>
          <c:marker>
            <c:symbol val="none"/>
          </c:marker>
          <c:cat>
            <c:strRef>
              <c:f>'Unidad 3'!$B$4:$B$34</c:f>
            </c:strRef>
          </c:cat>
          <c:val>
            <c:numRef>
              <c:f>'Unidad 3'!$C$4:$C$34</c:f>
            </c:numRef>
          </c:val>
          <c:smooth val="0"/>
        </c:ser>
        <c:ser>
          <c:idx val="1"/>
          <c:order val="1"/>
          <c:tx>
            <c:strRef>
              <c:f>'Unidad 3'!$D$3</c:f>
            </c:strRef>
          </c:tx>
          <c:marker>
            <c:symbol val="none"/>
          </c:marker>
          <c:cat>
            <c:strRef>
              <c:f>'Unidad 3'!$B$4:$B$34</c:f>
            </c:strRef>
          </c:cat>
          <c:val>
            <c:numRef>
              <c:f>'Unidad 3'!$D$4:$D$34</c:f>
            </c:numRef>
          </c:val>
          <c:smooth val="0"/>
        </c:ser>
        <c:ser>
          <c:idx val="2"/>
          <c:order val="2"/>
          <c:tx>
            <c:strRef>
              <c:f>'Unidad 3'!$E$3</c:f>
            </c:strRef>
          </c:tx>
          <c:marker>
            <c:symbol val="none"/>
          </c:marker>
          <c:cat>
            <c:strRef>
              <c:f>'Unidad 3'!$B$4:$B$34</c:f>
            </c:strRef>
          </c:cat>
          <c:val>
            <c:numRef>
              <c:f>'Unidad 3'!$E$4:$E$34</c:f>
            </c:numRef>
          </c:val>
          <c:smooth val="0"/>
        </c:ser>
        <c:ser>
          <c:idx val="3"/>
          <c:order val="3"/>
          <c:tx>
            <c:strRef>
              <c:f>'Unidad 3'!$F$3</c:f>
            </c:strRef>
          </c:tx>
          <c:marker>
            <c:symbol val="none"/>
          </c:marker>
          <c:cat>
            <c:strRef>
              <c:f>'Unidad 3'!$B$4:$B$34</c:f>
            </c:strRef>
          </c:cat>
          <c:val>
            <c:numRef>
              <c:f>'Unidad 3'!$F$4:$F$34</c:f>
            </c:numRef>
          </c:val>
          <c:smooth val="0"/>
        </c:ser>
        <c:ser>
          <c:idx val="4"/>
          <c:order val="4"/>
          <c:tx>
            <c:strRef>
              <c:f>'Unidad 3'!$G$3</c:f>
            </c:strRef>
          </c:tx>
          <c:marker>
            <c:symbol val="none"/>
          </c:marker>
          <c:cat>
            <c:strRef>
              <c:f>'Unidad 3'!$B$4:$B$34</c:f>
            </c:strRef>
          </c:cat>
          <c:val>
            <c:numRef>
              <c:f>'Unidad 3'!$G$4:$G$34</c:f>
            </c:numRef>
          </c:val>
          <c:smooth val="0"/>
        </c:ser>
        <c:ser>
          <c:idx val="5"/>
          <c:order val="5"/>
          <c:tx>
            <c:strRef>
              <c:f>'Unidad 3'!$H$3</c:f>
            </c:strRef>
          </c:tx>
          <c:marker>
            <c:symbol val="none"/>
          </c:marker>
          <c:cat>
            <c:strRef>
              <c:f>'Unidad 3'!$B$4:$B$34</c:f>
            </c:strRef>
          </c:cat>
          <c:val>
            <c:numRef>
              <c:f>'Unidad 3'!$H$4:$H$34</c:f>
            </c:numRef>
          </c:val>
          <c:smooth val="0"/>
        </c:ser>
        <c:axId val="875401657"/>
        <c:axId val="1725320523"/>
      </c:lineChart>
      <c:catAx>
        <c:axId val="87540165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Tamaño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25320523"/>
      </c:catAx>
      <c:valAx>
        <c:axId val="172532052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7540165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MMX vs C, SSE vs MMX y SSE vs C</a:t>
            </a:r>
          </a:p>
        </c:rich>
      </c:tx>
      <c:overlay val="0"/>
    </c:title>
    <c:plotArea>
      <c:layout/>
      <c:areaChart>
        <c:ser>
          <c:idx val="0"/>
          <c:order val="0"/>
          <c:tx>
            <c:strRef>
              <c:f>'Unidad 3'!$I$3</c:f>
            </c:strRef>
          </c:tx>
          <c:spPr>
            <a:solidFill>
              <a:srgbClr val="FF0000">
                <a:alpha val="30000"/>
              </a:srgbClr>
            </a:solidFill>
            <a:ln cmpd="sng" w="19050">
              <a:solidFill>
                <a:srgbClr val="FF0000"/>
              </a:solidFill>
            </a:ln>
          </c:spPr>
          <c:cat>
            <c:strRef>
              <c:f>'Unidad 3'!$B$4:$B$34</c:f>
            </c:strRef>
          </c:cat>
          <c:val>
            <c:numRef>
              <c:f>'Unidad 3'!$I$4:$I$34</c:f>
            </c:numRef>
          </c:val>
        </c:ser>
        <c:ser>
          <c:idx val="1"/>
          <c:order val="1"/>
          <c:tx>
            <c:strRef>
              <c:f>'Unidad 3'!$J$3</c:f>
            </c:strRef>
          </c:tx>
          <c:spPr>
            <a:solidFill>
              <a:srgbClr val="FF00FF">
                <a:alpha val="30000"/>
              </a:srgbClr>
            </a:solidFill>
            <a:ln cmpd="sng" w="19050">
              <a:solidFill>
                <a:srgbClr val="FF00FF"/>
              </a:solidFill>
            </a:ln>
          </c:spPr>
          <c:cat>
            <c:strRef>
              <c:f>'Unidad 3'!$B$4:$B$34</c:f>
            </c:strRef>
          </c:cat>
          <c:val>
            <c:numRef>
              <c:f>'Unidad 3'!$J$4:$J$34</c:f>
            </c:numRef>
          </c:val>
        </c:ser>
        <c:ser>
          <c:idx val="2"/>
          <c:order val="2"/>
          <c:tx>
            <c:strRef>
              <c:f>'Unidad 3'!$K$3</c:f>
            </c:strRef>
          </c:tx>
          <c:spPr>
            <a:solidFill>
              <a:srgbClr val="00FF00">
                <a:alpha val="30000"/>
              </a:srgbClr>
            </a:solidFill>
            <a:ln cmpd="sng" w="19050">
              <a:solidFill>
                <a:srgbClr val="00FF00"/>
              </a:solidFill>
            </a:ln>
          </c:spPr>
          <c:cat>
            <c:strRef>
              <c:f>'Unidad 3'!$B$4:$B$34</c:f>
            </c:strRef>
          </c:cat>
          <c:val>
            <c:numRef>
              <c:f>'Unidad 3'!$K$4:$K$34</c:f>
            </c:numRef>
          </c:val>
        </c:ser>
        <c:axId val="316088853"/>
        <c:axId val="1268274294"/>
      </c:areaChart>
      <c:catAx>
        <c:axId val="31608885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Tamaño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68274294"/>
      </c:catAx>
      <c:valAx>
        <c:axId val="126827429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1608885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Diferencia entre C / MMX / SSE a la hora de realizar 3kk por iter. de sumas / multiplicaciones.</a:t>
            </a:r>
          </a:p>
        </c:rich>
      </c:tx>
      <c:layout>
        <c:manualLayout>
          <c:xMode val="edge"/>
          <c:yMode val="edge"/>
          <c:x val="0.02925"/>
          <c:y val="0.05"/>
        </c:manualLayout>
      </c:layout>
      <c:overlay val="0"/>
    </c:title>
    <c:plotArea>
      <c:layout/>
      <c:lineChart>
        <c:ser>
          <c:idx val="0"/>
          <c:order val="0"/>
          <c:tx>
            <c:strRef>
              <c:f>'Unidad 4'!$C$3</c:f>
            </c:strRef>
          </c:tx>
          <c:marker>
            <c:symbol val="none"/>
          </c:marker>
          <c:cat>
            <c:strRef>
              <c:f>'Unidad 4'!$B$4:$B$34</c:f>
            </c:strRef>
          </c:cat>
          <c:val>
            <c:numRef>
              <c:f>'Unidad 4'!$C$4:$C$34</c:f>
            </c:numRef>
          </c:val>
          <c:smooth val="0"/>
        </c:ser>
        <c:ser>
          <c:idx val="1"/>
          <c:order val="1"/>
          <c:tx>
            <c:strRef>
              <c:f>'Unidad 4'!$D$3</c:f>
            </c:strRef>
          </c:tx>
          <c:marker>
            <c:symbol val="none"/>
          </c:marker>
          <c:cat>
            <c:strRef>
              <c:f>'Unidad 4'!$B$4:$B$34</c:f>
            </c:strRef>
          </c:cat>
          <c:val>
            <c:numRef>
              <c:f>'Unidad 4'!$D$4:$D$34</c:f>
            </c:numRef>
          </c:val>
          <c:smooth val="0"/>
        </c:ser>
        <c:ser>
          <c:idx val="2"/>
          <c:order val="2"/>
          <c:tx>
            <c:strRef>
              <c:f>'Unidad 4'!$E$3</c:f>
            </c:strRef>
          </c:tx>
          <c:marker>
            <c:symbol val="none"/>
          </c:marker>
          <c:cat>
            <c:strRef>
              <c:f>'Unidad 4'!$B$4:$B$34</c:f>
            </c:strRef>
          </c:cat>
          <c:val>
            <c:numRef>
              <c:f>'Unidad 4'!$E$4:$E$34</c:f>
            </c:numRef>
          </c:val>
          <c:smooth val="0"/>
        </c:ser>
        <c:ser>
          <c:idx val="3"/>
          <c:order val="3"/>
          <c:tx>
            <c:strRef>
              <c:f>'Unidad 4'!$F$3</c:f>
            </c:strRef>
          </c:tx>
          <c:marker>
            <c:symbol val="none"/>
          </c:marker>
          <c:cat>
            <c:strRef>
              <c:f>'Unidad 4'!$B$4:$B$34</c:f>
            </c:strRef>
          </c:cat>
          <c:val>
            <c:numRef>
              <c:f>'Unidad 4'!$F$4:$F$34</c:f>
            </c:numRef>
          </c:val>
          <c:smooth val="0"/>
        </c:ser>
        <c:ser>
          <c:idx val="4"/>
          <c:order val="4"/>
          <c:tx>
            <c:strRef>
              <c:f>'Unidad 4'!$G$3</c:f>
            </c:strRef>
          </c:tx>
          <c:marker>
            <c:symbol val="none"/>
          </c:marker>
          <c:cat>
            <c:strRef>
              <c:f>'Unidad 4'!$B$4:$B$34</c:f>
            </c:strRef>
          </c:cat>
          <c:val>
            <c:numRef>
              <c:f>'Unidad 4'!$G$4:$G$34</c:f>
            </c:numRef>
          </c:val>
          <c:smooth val="0"/>
        </c:ser>
        <c:ser>
          <c:idx val="5"/>
          <c:order val="5"/>
          <c:tx>
            <c:strRef>
              <c:f>'Unidad 4'!$H$3</c:f>
            </c:strRef>
          </c:tx>
          <c:marker>
            <c:symbol val="none"/>
          </c:marker>
          <c:cat>
            <c:strRef>
              <c:f>'Unidad 4'!$B$4:$B$34</c:f>
            </c:strRef>
          </c:cat>
          <c:val>
            <c:numRef>
              <c:f>'Unidad 4'!$H$4:$H$34</c:f>
            </c:numRef>
          </c:val>
          <c:smooth val="0"/>
        </c:ser>
        <c:axId val="1600320228"/>
        <c:axId val="1117326010"/>
      </c:lineChart>
      <c:catAx>
        <c:axId val="16003202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Tamaño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17326010"/>
      </c:catAx>
      <c:valAx>
        <c:axId val="111732601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0032022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MMX vs C, SSE vs MMX y SSE vs C</a:t>
            </a:r>
          </a:p>
        </c:rich>
      </c:tx>
      <c:overlay val="0"/>
    </c:title>
    <c:plotArea>
      <c:layout/>
      <c:areaChart>
        <c:ser>
          <c:idx val="0"/>
          <c:order val="0"/>
          <c:spPr>
            <a:solidFill>
              <a:srgbClr val="FF0000">
                <a:alpha val="30000"/>
              </a:srgbClr>
            </a:solidFill>
            <a:ln cmpd="sng" w="19050">
              <a:solidFill>
                <a:srgbClr val="FF0000"/>
              </a:solidFill>
            </a:ln>
          </c:spPr>
          <c:cat>
            <c:strRef>
              <c:f>'Unidad 4'!$B$4:$B$34</c:f>
            </c:strRef>
          </c:cat>
          <c:val>
            <c:numRef>
              <c:f>'Unidad 4'!$I$4:$I$34</c:f>
            </c:numRef>
          </c:val>
        </c:ser>
        <c:ser>
          <c:idx val="1"/>
          <c:order val="1"/>
          <c:spPr>
            <a:solidFill>
              <a:srgbClr val="FF00FF">
                <a:alpha val="30000"/>
              </a:srgbClr>
            </a:solidFill>
            <a:ln cmpd="sng" w="19050">
              <a:solidFill>
                <a:srgbClr val="FF00FF"/>
              </a:solidFill>
            </a:ln>
          </c:spPr>
          <c:cat>
            <c:strRef>
              <c:f>'Unidad 4'!$B$4:$B$34</c:f>
            </c:strRef>
          </c:cat>
          <c:val>
            <c:numRef>
              <c:f>'Unidad 4'!$J$4:$J$34</c:f>
            </c:numRef>
          </c:val>
        </c:ser>
        <c:ser>
          <c:idx val="2"/>
          <c:order val="2"/>
          <c:spPr>
            <a:solidFill>
              <a:srgbClr val="00FF00">
                <a:alpha val="30000"/>
              </a:srgbClr>
            </a:solidFill>
            <a:ln cmpd="sng" w="19050">
              <a:solidFill>
                <a:srgbClr val="00FF00"/>
              </a:solidFill>
            </a:ln>
          </c:spPr>
          <c:cat>
            <c:strRef>
              <c:f>'Unidad 4'!$B$4:$B$34</c:f>
            </c:strRef>
          </c:cat>
          <c:val>
            <c:numRef>
              <c:f>'Unidad 4'!$K$4:$K$34</c:f>
            </c:numRef>
          </c:val>
        </c:ser>
        <c:axId val="1878764574"/>
        <c:axId val="1162577959"/>
      </c:areaChart>
      <c:catAx>
        <c:axId val="187876457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Tamaño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62577959"/>
      </c:catAx>
      <c:valAx>
        <c:axId val="116257795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7876457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Diferencia entre C / MMX / SSE a la hora de realizar 3kk por iter. de sumas / multiplicaciones.</a:t>
            </a:r>
          </a:p>
        </c:rich>
      </c:tx>
      <c:layout>
        <c:manualLayout>
          <c:xMode val="edge"/>
          <c:yMode val="edge"/>
          <c:x val="0.02925"/>
          <c:y val="0.05"/>
        </c:manualLayout>
      </c:layout>
      <c:overlay val="0"/>
    </c:title>
    <c:plotArea>
      <c:layout/>
      <c:lineChart>
        <c:ser>
          <c:idx val="0"/>
          <c:order val="0"/>
          <c:tx>
            <c:strRef>
              <c:f>'Unidad 5'!$C$3</c:f>
            </c:strRef>
          </c:tx>
          <c:marker>
            <c:symbol val="none"/>
          </c:marker>
          <c:cat>
            <c:strRef>
              <c:f>'Unidad 5'!$B$4:$B$34</c:f>
            </c:strRef>
          </c:cat>
          <c:val>
            <c:numRef>
              <c:f>'Unidad 5'!$C$4:$C$34</c:f>
            </c:numRef>
          </c:val>
          <c:smooth val="0"/>
        </c:ser>
        <c:ser>
          <c:idx val="1"/>
          <c:order val="1"/>
          <c:tx>
            <c:strRef>
              <c:f>'Unidad 5'!$D$3</c:f>
            </c:strRef>
          </c:tx>
          <c:marker>
            <c:symbol val="none"/>
          </c:marker>
          <c:cat>
            <c:strRef>
              <c:f>'Unidad 5'!$B$4:$B$34</c:f>
            </c:strRef>
          </c:cat>
          <c:val>
            <c:numRef>
              <c:f>'Unidad 5'!$D$4:$D$34</c:f>
            </c:numRef>
          </c:val>
          <c:smooth val="0"/>
        </c:ser>
        <c:ser>
          <c:idx val="2"/>
          <c:order val="2"/>
          <c:tx>
            <c:strRef>
              <c:f>'Unidad 5'!$E$3</c:f>
            </c:strRef>
          </c:tx>
          <c:marker>
            <c:symbol val="none"/>
          </c:marker>
          <c:cat>
            <c:strRef>
              <c:f>'Unidad 5'!$B$4:$B$34</c:f>
            </c:strRef>
          </c:cat>
          <c:val>
            <c:numRef>
              <c:f>'Unidad 5'!$E$4:$E$34</c:f>
            </c:numRef>
          </c:val>
          <c:smooth val="0"/>
        </c:ser>
        <c:ser>
          <c:idx val="3"/>
          <c:order val="3"/>
          <c:tx>
            <c:strRef>
              <c:f>'Unidad 5'!$F$3</c:f>
            </c:strRef>
          </c:tx>
          <c:marker>
            <c:symbol val="none"/>
          </c:marker>
          <c:cat>
            <c:strRef>
              <c:f>'Unidad 5'!$B$4:$B$34</c:f>
            </c:strRef>
          </c:cat>
          <c:val>
            <c:numRef>
              <c:f>'Unidad 5'!$F$4:$F$34</c:f>
            </c:numRef>
          </c:val>
          <c:smooth val="0"/>
        </c:ser>
        <c:ser>
          <c:idx val="4"/>
          <c:order val="4"/>
          <c:tx>
            <c:strRef>
              <c:f>'Unidad 5'!$G$3</c:f>
            </c:strRef>
          </c:tx>
          <c:marker>
            <c:symbol val="none"/>
          </c:marker>
          <c:cat>
            <c:strRef>
              <c:f>'Unidad 5'!$B$4:$B$34</c:f>
            </c:strRef>
          </c:cat>
          <c:val>
            <c:numRef>
              <c:f>'Unidad 5'!$G$4:$G$34</c:f>
            </c:numRef>
          </c:val>
          <c:smooth val="0"/>
        </c:ser>
        <c:ser>
          <c:idx val="5"/>
          <c:order val="5"/>
          <c:tx>
            <c:strRef>
              <c:f>'Unidad 5'!$H$3</c:f>
            </c:strRef>
          </c:tx>
          <c:marker>
            <c:symbol val="none"/>
          </c:marker>
          <c:cat>
            <c:strRef>
              <c:f>'Unidad 5'!$B$4:$B$34</c:f>
            </c:strRef>
          </c:cat>
          <c:val>
            <c:numRef>
              <c:f>'Unidad 5'!$H$4:$H$34</c:f>
            </c:numRef>
          </c:val>
          <c:smooth val="0"/>
        </c:ser>
        <c:axId val="658210833"/>
        <c:axId val="1877515086"/>
      </c:lineChart>
      <c:catAx>
        <c:axId val="6582108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Tamaño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77515086"/>
      </c:catAx>
      <c:valAx>
        <c:axId val="187751508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5821083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1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14.xml.rels><?xml version="1.0" encoding="UTF-8" standalone="yes"?>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15.xml.rels><?xml version="1.0" encoding="UTF-8" standalone="yes"?>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16.xml.rels><?xml version="1.0" encoding="UTF-8" standalone="yes"?>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17.xml.rels><?xml version="1.0" encoding="UTF-8" standalone="yes"?><Relationships xmlns="http://schemas.openxmlformats.org/package/2006/relationships"><Relationship Id="rId1" Type="http://schemas.openxmlformats.org/officeDocument/2006/relationships/chart" Target="../charts/chart24.xml"/><Relationship Id="rId2" Type="http://schemas.openxmlformats.org/officeDocument/2006/relationships/chart" Target="../charts/chart25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952500</xdr:colOff>
      <xdr:row>36</xdr:row>
      <xdr:rowOff>114300</xdr:rowOff>
    </xdr:from>
    <xdr:ext cx="5934075" cy="366712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1533525</xdr:colOff>
      <xdr:row>36</xdr:row>
      <xdr:rowOff>114300</xdr:rowOff>
    </xdr:from>
    <xdr:ext cx="5934075" cy="3667125"/>
    <xdr:graphicFrame>
      <xdr:nvGraphicFramePr>
        <xdr:cNvPr id="5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0</xdr:colOff>
      <xdr:row>0</xdr:row>
      <xdr:rowOff>9525</xdr:rowOff>
    </xdr:from>
    <xdr:ext cx="5715000" cy="3533775"/>
    <xdr:graphicFrame>
      <xdr:nvGraphicFramePr>
        <xdr:cNvPr id="16" name="Chart 1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0</xdr:colOff>
      <xdr:row>0</xdr:row>
      <xdr:rowOff>0</xdr:rowOff>
    </xdr:from>
    <xdr:ext cx="5715000" cy="3533775"/>
    <xdr:graphicFrame>
      <xdr:nvGraphicFramePr>
        <xdr:cNvPr id="17" name="Chart 17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952500</xdr:colOff>
      <xdr:row>0</xdr:row>
      <xdr:rowOff>0</xdr:rowOff>
    </xdr:from>
    <xdr:ext cx="5715000" cy="3533775"/>
    <xdr:graphicFrame>
      <xdr:nvGraphicFramePr>
        <xdr:cNvPr id="19" name="Chart 19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9525</xdr:colOff>
      <xdr:row>0</xdr:row>
      <xdr:rowOff>0</xdr:rowOff>
    </xdr:from>
    <xdr:ext cx="5715000" cy="3533775"/>
    <xdr:graphicFrame>
      <xdr:nvGraphicFramePr>
        <xdr:cNvPr id="18" name="Chart 18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0</xdr:colOff>
      <xdr:row>0</xdr:row>
      <xdr:rowOff>9525</xdr:rowOff>
    </xdr:from>
    <xdr:ext cx="5715000" cy="3533775"/>
    <xdr:graphicFrame>
      <xdr:nvGraphicFramePr>
        <xdr:cNvPr id="20" name="Chart 20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9525</xdr:colOff>
      <xdr:row>0</xdr:row>
      <xdr:rowOff>0</xdr:rowOff>
    </xdr:from>
    <xdr:ext cx="5715000" cy="3533775"/>
    <xdr:graphicFrame>
      <xdr:nvGraphicFramePr>
        <xdr:cNvPr id="22" name="Chart 2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0</xdr:colOff>
      <xdr:row>0</xdr:row>
      <xdr:rowOff>0</xdr:rowOff>
    </xdr:from>
    <xdr:ext cx="5715000" cy="3533775"/>
    <xdr:graphicFrame>
      <xdr:nvGraphicFramePr>
        <xdr:cNvPr id="21" name="Chart 2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57150</xdr:colOff>
      <xdr:row>16</xdr:row>
      <xdr:rowOff>200025</xdr:rowOff>
    </xdr:from>
    <xdr:ext cx="5715000" cy="3533775"/>
    <xdr:graphicFrame>
      <xdr:nvGraphicFramePr>
        <xdr:cNvPr id="23" name="Chart 2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952500</xdr:colOff>
      <xdr:row>16</xdr:row>
      <xdr:rowOff>200025</xdr:rowOff>
    </xdr:from>
    <xdr:ext cx="5715000" cy="3533775"/>
    <xdr:graphicFrame>
      <xdr:nvGraphicFramePr>
        <xdr:cNvPr id="24" name="Chart 2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36</xdr:row>
      <xdr:rowOff>76200</xdr:rowOff>
    </xdr:from>
    <xdr:ext cx="5715000" cy="3533775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1323975</xdr:colOff>
      <xdr:row>36</xdr:row>
      <xdr:rowOff>76200</xdr:rowOff>
    </xdr:from>
    <xdr:ext cx="5715000" cy="3533775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952500</xdr:colOff>
      <xdr:row>36</xdr:row>
      <xdr:rowOff>38100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1314450</xdr:colOff>
      <xdr:row>36</xdr:row>
      <xdr:rowOff>38100</xdr:rowOff>
    </xdr:from>
    <xdr:ext cx="5715000" cy="3533775"/>
    <xdr:graphicFrame>
      <xdr:nvGraphicFramePr>
        <xdr:cNvPr id="5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942975</xdr:colOff>
      <xdr:row>36</xdr:row>
      <xdr:rowOff>0</xdr:rowOff>
    </xdr:from>
    <xdr:ext cx="5715000" cy="3533775"/>
    <xdr:graphicFrame>
      <xdr:nvGraphicFramePr>
        <xdr:cNvPr id="6" name="Chart 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1304925</xdr:colOff>
      <xdr:row>36</xdr:row>
      <xdr:rowOff>0</xdr:rowOff>
    </xdr:from>
    <xdr:ext cx="5715000" cy="3533775"/>
    <xdr:graphicFrame>
      <xdr:nvGraphicFramePr>
        <xdr:cNvPr id="9" name="Chart 9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942975</xdr:colOff>
      <xdr:row>36</xdr:row>
      <xdr:rowOff>19050</xdr:rowOff>
    </xdr:from>
    <xdr:ext cx="5715000" cy="3533775"/>
    <xdr:graphicFrame>
      <xdr:nvGraphicFramePr>
        <xdr:cNvPr id="8" name="Chart 8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1304925</xdr:colOff>
      <xdr:row>36</xdr:row>
      <xdr:rowOff>19050</xdr:rowOff>
    </xdr:from>
    <xdr:ext cx="5715000" cy="3533775"/>
    <xdr:graphicFrame>
      <xdr:nvGraphicFramePr>
        <xdr:cNvPr id="11" name="Chart 1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923925</xdr:colOff>
      <xdr:row>36</xdr:row>
      <xdr:rowOff>19050</xdr:rowOff>
    </xdr:from>
    <xdr:ext cx="5715000" cy="3533775"/>
    <xdr:graphicFrame>
      <xdr:nvGraphicFramePr>
        <xdr:cNvPr id="7" name="Chart 7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1285875</xdr:colOff>
      <xdr:row>36</xdr:row>
      <xdr:rowOff>19050</xdr:rowOff>
    </xdr:from>
    <xdr:ext cx="5715000" cy="3533775"/>
    <xdr:graphicFrame>
      <xdr:nvGraphicFramePr>
        <xdr:cNvPr id="10" name="Chart 10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952500</xdr:colOff>
      <xdr:row>36</xdr:row>
      <xdr:rowOff>38100</xdr:rowOff>
    </xdr:from>
    <xdr:ext cx="5715000" cy="3533775"/>
    <xdr:graphicFrame>
      <xdr:nvGraphicFramePr>
        <xdr:cNvPr id="12" name="Chart 1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1314450</xdr:colOff>
      <xdr:row>36</xdr:row>
      <xdr:rowOff>47625</xdr:rowOff>
    </xdr:from>
    <xdr:ext cx="5715000" cy="3533775"/>
    <xdr:graphicFrame>
      <xdr:nvGraphicFramePr>
        <xdr:cNvPr id="15" name="Chart 1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10</xdr:row>
      <xdr:rowOff>19050</xdr:rowOff>
    </xdr:from>
    <xdr:ext cx="5715000" cy="3533775"/>
    <xdr:graphicFrame>
      <xdr:nvGraphicFramePr>
        <xdr:cNvPr id="13" name="Chart 1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28575</xdr:colOff>
      <xdr:row>11</xdr:row>
      <xdr:rowOff>9525</xdr:rowOff>
    </xdr:from>
    <xdr:ext cx="5715000" cy="3533775"/>
    <xdr:graphicFrame>
      <xdr:nvGraphicFramePr>
        <xdr:cNvPr id="14" name="Chart 1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9.57"/>
    <col customWidth="1" min="3" max="3" width="22.43"/>
    <col customWidth="1" min="4" max="4" width="23.86"/>
    <col customWidth="1" min="5" max="6" width="23.29"/>
    <col customWidth="1" min="7" max="7" width="22.0"/>
    <col customWidth="1" min="8" max="8" width="21.57"/>
    <col customWidth="1" min="9" max="9" width="12.29"/>
    <col customWidth="1" min="10" max="10" width="14.43"/>
  </cols>
  <sheetData>
    <row r="1">
      <c r="B1" s="1" t="s">
        <v>0</v>
      </c>
      <c r="C1" s="2"/>
      <c r="D1" s="2"/>
      <c r="E1" s="2"/>
      <c r="F1" s="2"/>
      <c r="G1" s="2"/>
      <c r="H1" s="2"/>
      <c r="I1" s="2"/>
      <c r="J1" s="2"/>
      <c r="K1" s="3"/>
    </row>
    <row r="2">
      <c r="B2" s="4" t="s">
        <v>1</v>
      </c>
      <c r="C2" s="5"/>
      <c r="D2" s="5"/>
      <c r="E2" s="6"/>
      <c r="F2" s="7" t="s">
        <v>2</v>
      </c>
      <c r="G2" s="5"/>
      <c r="H2" s="6"/>
      <c r="I2" s="8" t="s">
        <v>4</v>
      </c>
      <c r="J2" s="5"/>
      <c r="K2" s="6"/>
    </row>
    <row r="3">
      <c r="B3" s="10" t="s">
        <v>5</v>
      </c>
      <c r="C3" s="11" t="s">
        <v>6</v>
      </c>
      <c r="D3" s="12" t="s">
        <v>7</v>
      </c>
      <c r="E3" s="12" t="s">
        <v>8</v>
      </c>
      <c r="F3" s="13" t="s">
        <v>9</v>
      </c>
      <c r="G3" s="12" t="s">
        <v>10</v>
      </c>
      <c r="H3" s="12" t="s">
        <v>11</v>
      </c>
      <c r="I3" s="14" t="s">
        <v>12</v>
      </c>
      <c r="J3" s="15" t="s">
        <v>13</v>
      </c>
      <c r="K3" s="15" t="s">
        <v>14</v>
      </c>
    </row>
    <row r="4">
      <c r="B4" s="16">
        <v>0.0</v>
      </c>
      <c r="C4" s="17">
        <v>0.871932</v>
      </c>
      <c r="D4" s="18">
        <v>0.401555</v>
      </c>
      <c r="E4" s="18">
        <v>0.01817</v>
      </c>
      <c r="F4" s="17">
        <v>0.722817</v>
      </c>
      <c r="G4" s="19">
        <v>0.20896</v>
      </c>
      <c r="H4" s="18">
        <v>0.018591</v>
      </c>
      <c r="I4" s="20">
        <f t="shared" ref="I4:J4" si="1">(C4+F4)/(D4+G4)</f>
        <v>2.612137294</v>
      </c>
      <c r="J4" s="21">
        <f t="shared" si="1"/>
        <v>16.60768205</v>
      </c>
      <c r="K4" s="23">
        <f t="shared" ref="K4:K34" si="3">(C4+F4)/(E4+H4)</f>
        <v>43.38154566</v>
      </c>
    </row>
    <row r="5">
      <c r="B5" s="24">
        <v>1.0</v>
      </c>
      <c r="C5" s="25">
        <v>0.849052</v>
      </c>
      <c r="D5" s="26">
        <v>0.432004</v>
      </c>
      <c r="E5" s="26">
        <v>0.018494</v>
      </c>
      <c r="F5" s="25">
        <v>0.731656</v>
      </c>
      <c r="G5" s="27">
        <v>0.201367</v>
      </c>
      <c r="H5" s="26">
        <v>0.018386</v>
      </c>
      <c r="I5" s="20">
        <f t="shared" ref="I5:J5" si="2">(C5+F5)/(D5+G5)</f>
        <v>2.495706308</v>
      </c>
      <c r="J5" s="21">
        <f t="shared" si="2"/>
        <v>17.17383406</v>
      </c>
      <c r="K5" s="23">
        <f t="shared" si="3"/>
        <v>42.86084599</v>
      </c>
    </row>
    <row r="6">
      <c r="B6" s="24">
        <v>2.0</v>
      </c>
      <c r="C6" s="25">
        <v>0.882646</v>
      </c>
      <c r="D6" s="26">
        <v>0.415634</v>
      </c>
      <c r="E6" s="26">
        <v>0.018906</v>
      </c>
      <c r="F6" s="25">
        <v>0.748556</v>
      </c>
      <c r="G6" s="27">
        <v>0.2091</v>
      </c>
      <c r="H6" s="26">
        <v>0.018502</v>
      </c>
      <c r="I6" s="20">
        <f t="shared" ref="I6:J6" si="4">(C6+F6)/(D6+G6)</f>
        <v>2.611034456</v>
      </c>
      <c r="J6" s="21">
        <f t="shared" si="4"/>
        <v>16.70054534</v>
      </c>
      <c r="K6" s="23">
        <f t="shared" si="3"/>
        <v>43.60569932</v>
      </c>
    </row>
    <row r="7">
      <c r="B7" s="24">
        <v>3.0</v>
      </c>
      <c r="C7" s="25">
        <v>0.883162</v>
      </c>
      <c r="D7" s="26">
        <v>0.411658</v>
      </c>
      <c r="E7" s="26">
        <v>0.018659</v>
      </c>
      <c r="F7" s="25">
        <v>0.745755</v>
      </c>
      <c r="G7" s="27">
        <v>0.208966</v>
      </c>
      <c r="H7" s="26">
        <v>0.01849</v>
      </c>
      <c r="I7" s="20">
        <f t="shared" ref="I7:J7" si="5">(C7+F7)/(D7+G7)</f>
        <v>2.624643907</v>
      </c>
      <c r="J7" s="21">
        <f t="shared" si="5"/>
        <v>16.70634472</v>
      </c>
      <c r="K7" s="23">
        <f t="shared" si="3"/>
        <v>43.84820587</v>
      </c>
    </row>
    <row r="8">
      <c r="B8" s="24">
        <v>4.0</v>
      </c>
      <c r="C8" s="25">
        <v>0.889796</v>
      </c>
      <c r="D8" s="26">
        <v>0.435812</v>
      </c>
      <c r="E8" s="26">
        <v>0.018879</v>
      </c>
      <c r="F8" s="25">
        <v>0.747867</v>
      </c>
      <c r="G8" s="27">
        <v>0.1969</v>
      </c>
      <c r="H8" s="26">
        <v>0.018551</v>
      </c>
      <c r="I8" s="20">
        <f t="shared" ref="I8:J8" si="6">(C8+F8)/(D8+G8)</f>
        <v>2.588322965</v>
      </c>
      <c r="J8" s="21">
        <f t="shared" si="6"/>
        <v>16.9038739</v>
      </c>
      <c r="K8" s="23">
        <f t="shared" si="3"/>
        <v>43.75268501</v>
      </c>
    </row>
    <row r="9">
      <c r="B9" s="24">
        <v>5.0</v>
      </c>
      <c r="C9" s="25">
        <v>0.894975</v>
      </c>
      <c r="D9" s="26">
        <v>0.436644</v>
      </c>
      <c r="E9" s="26">
        <v>0.018971</v>
      </c>
      <c r="F9" s="25">
        <v>0.754183</v>
      </c>
      <c r="G9" s="27">
        <v>0.200424</v>
      </c>
      <c r="H9" s="26">
        <v>0.018864</v>
      </c>
      <c r="I9" s="20">
        <f t="shared" ref="I9:J9" si="7">(C9+F9)/(D9+G9)</f>
        <v>2.588668714</v>
      </c>
      <c r="J9" s="21">
        <f t="shared" si="7"/>
        <v>16.83806</v>
      </c>
      <c r="K9" s="23">
        <f t="shared" si="3"/>
        <v>43.58815911</v>
      </c>
    </row>
    <row r="10">
      <c r="B10" s="24">
        <v>6.0</v>
      </c>
      <c r="C10" s="25">
        <v>0.936334</v>
      </c>
      <c r="D10" s="26">
        <v>0.44667</v>
      </c>
      <c r="E10" s="26">
        <v>0.018889</v>
      </c>
      <c r="F10" s="25">
        <v>0.770909</v>
      </c>
      <c r="G10" s="27">
        <v>0.201013</v>
      </c>
      <c r="H10" s="26">
        <v>0.018573</v>
      </c>
      <c r="I10" s="20">
        <f t="shared" ref="I10:J10" si="8">(C10+F10)/(D10+G10)</f>
        <v>2.635923747</v>
      </c>
      <c r="J10" s="21">
        <f t="shared" si="8"/>
        <v>17.28906625</v>
      </c>
      <c r="K10" s="23">
        <f t="shared" si="3"/>
        <v>45.5726603</v>
      </c>
    </row>
    <row r="11">
      <c r="B11" s="24">
        <v>7.0</v>
      </c>
      <c r="C11" s="25">
        <v>0.926654</v>
      </c>
      <c r="D11" s="26">
        <v>0.432985</v>
      </c>
      <c r="E11" s="26">
        <v>0.019042</v>
      </c>
      <c r="F11" s="25">
        <v>0.780512</v>
      </c>
      <c r="G11" s="27">
        <v>0.204614</v>
      </c>
      <c r="H11" s="26">
        <v>0.018468</v>
      </c>
      <c r="I11" s="20">
        <f t="shared" ref="I11:J11" si="9">(C11+F11)/(D11+G11)</f>
        <v>2.677491652</v>
      </c>
      <c r="J11" s="21">
        <f t="shared" si="9"/>
        <v>16.99810717</v>
      </c>
      <c r="K11" s="23">
        <f t="shared" si="3"/>
        <v>45.51229006</v>
      </c>
    </row>
    <row r="12">
      <c r="B12" s="24">
        <v>8.0</v>
      </c>
      <c r="C12" s="25">
        <v>0.96323</v>
      </c>
      <c r="D12" s="26">
        <v>0.440711</v>
      </c>
      <c r="E12" s="26">
        <v>0.018379</v>
      </c>
      <c r="F12" s="25">
        <v>0.776935</v>
      </c>
      <c r="G12" s="27">
        <v>0.208775</v>
      </c>
      <c r="H12" s="26">
        <v>0.018509</v>
      </c>
      <c r="I12" s="20">
        <f t="shared" ref="I12:J12" si="10">(C12+F12)/(D12+G12)</f>
        <v>2.679295628</v>
      </c>
      <c r="J12" s="21">
        <f t="shared" si="10"/>
        <v>17.60697246</v>
      </c>
      <c r="K12" s="23">
        <f t="shared" si="3"/>
        <v>47.17428432</v>
      </c>
    </row>
    <row r="13">
      <c r="B13" s="24">
        <v>9.0</v>
      </c>
      <c r="C13" s="25">
        <v>0.984102</v>
      </c>
      <c r="D13" s="26">
        <v>0.439865</v>
      </c>
      <c r="E13" s="26">
        <v>0.018164</v>
      </c>
      <c r="F13" s="25">
        <v>0.783728</v>
      </c>
      <c r="G13" s="27">
        <v>0.204797</v>
      </c>
      <c r="H13" s="26">
        <v>0.019651</v>
      </c>
      <c r="I13" s="20">
        <f t="shared" ref="I13:J13" si="11">(C13+F13)/(D13+G13)</f>
        <v>2.742258734</v>
      </c>
      <c r="J13" s="21">
        <f t="shared" si="11"/>
        <v>17.04778527</v>
      </c>
      <c r="K13" s="23">
        <f t="shared" si="3"/>
        <v>46.74943805</v>
      </c>
    </row>
    <row r="14">
      <c r="B14" s="24">
        <v>10.0</v>
      </c>
      <c r="C14" s="25">
        <v>0.952158</v>
      </c>
      <c r="D14" s="26">
        <v>0.483481</v>
      </c>
      <c r="E14" s="26">
        <v>0.018409</v>
      </c>
      <c r="F14" s="25">
        <v>0.792139</v>
      </c>
      <c r="G14" s="27">
        <v>0.211839</v>
      </c>
      <c r="H14" s="26">
        <v>0.018577</v>
      </c>
      <c r="I14" s="20">
        <f t="shared" ref="I14:J14" si="12">(C14+F14)/(D14+G14)</f>
        <v>2.508624806</v>
      </c>
      <c r="J14" s="21">
        <f t="shared" si="12"/>
        <v>18.79954577</v>
      </c>
      <c r="K14" s="23">
        <f t="shared" si="3"/>
        <v>47.16100687</v>
      </c>
    </row>
    <row r="15">
      <c r="B15" s="24">
        <v>11.0</v>
      </c>
      <c r="C15" s="25">
        <v>0.941514</v>
      </c>
      <c r="D15" s="26">
        <v>0.462088</v>
      </c>
      <c r="E15" s="26">
        <v>0.019219</v>
      </c>
      <c r="F15" s="25">
        <v>0.798964</v>
      </c>
      <c r="G15" s="27">
        <v>0.222243</v>
      </c>
      <c r="H15" s="26">
        <v>0.01847</v>
      </c>
      <c r="I15" s="20">
        <f t="shared" ref="I15:J15" si="13">(C15+F15)/(D15+G15)</f>
        <v>2.543327717</v>
      </c>
      <c r="J15" s="21">
        <f t="shared" si="13"/>
        <v>18.15731381</v>
      </c>
      <c r="K15" s="23">
        <f t="shared" si="3"/>
        <v>46.17999947</v>
      </c>
    </row>
    <row r="16">
      <c r="B16" s="24">
        <v>12.0</v>
      </c>
      <c r="C16" s="25">
        <v>0.966859</v>
      </c>
      <c r="D16" s="26">
        <v>0.477082</v>
      </c>
      <c r="E16" s="26">
        <v>0.018587</v>
      </c>
      <c r="F16" s="25">
        <v>0.806213</v>
      </c>
      <c r="G16" s="27">
        <v>0.228187</v>
      </c>
      <c r="H16" s="26">
        <v>0.018427</v>
      </c>
      <c r="I16" s="20">
        <f t="shared" ref="I16:J16" si="14">(C16+F16)/(D16+G16)</f>
        <v>2.514036488</v>
      </c>
      <c r="J16" s="21">
        <f t="shared" si="14"/>
        <v>19.05411466</v>
      </c>
      <c r="K16" s="23">
        <f t="shared" si="3"/>
        <v>47.9027395</v>
      </c>
    </row>
    <row r="17">
      <c r="B17" s="24">
        <v>13.0</v>
      </c>
      <c r="C17" s="25">
        <v>0.96566</v>
      </c>
      <c r="D17" s="26">
        <v>0.488126</v>
      </c>
      <c r="E17" s="26">
        <v>0.018646</v>
      </c>
      <c r="F17" s="25">
        <v>0.808243</v>
      </c>
      <c r="G17" s="27">
        <v>0.233547</v>
      </c>
      <c r="H17" s="26">
        <v>0.018672</v>
      </c>
      <c r="I17" s="20">
        <f t="shared" ref="I17:J17" si="15">(C17+F17)/(D17+G17)</f>
        <v>2.458042631</v>
      </c>
      <c r="J17" s="21">
        <f t="shared" si="15"/>
        <v>19.33846937</v>
      </c>
      <c r="K17" s="23">
        <f t="shared" si="3"/>
        <v>47.53478214</v>
      </c>
    </row>
    <row r="18">
      <c r="B18" s="24">
        <v>14.0</v>
      </c>
      <c r="C18" s="25">
        <v>0.945624</v>
      </c>
      <c r="D18" s="26">
        <v>0.466515</v>
      </c>
      <c r="E18" s="26">
        <v>0.018691</v>
      </c>
      <c r="F18" s="25">
        <v>0.81688</v>
      </c>
      <c r="G18" s="27">
        <v>0.239647</v>
      </c>
      <c r="H18" s="26">
        <v>0.019199</v>
      </c>
      <c r="I18" s="20">
        <f t="shared" ref="I18:J18" si="16">(C18+F18)/(D18+G18)</f>
        <v>2.495891878</v>
      </c>
      <c r="J18" s="21">
        <f t="shared" si="16"/>
        <v>18.6371602</v>
      </c>
      <c r="K18" s="23">
        <f t="shared" si="3"/>
        <v>46.51633676</v>
      </c>
    </row>
    <row r="19">
      <c r="B19" s="24">
        <v>15.0</v>
      </c>
      <c r="C19" s="25">
        <v>0.948531</v>
      </c>
      <c r="D19" s="26">
        <v>0.473074</v>
      </c>
      <c r="E19" s="26">
        <v>0.018594</v>
      </c>
      <c r="F19" s="25">
        <v>0.825037</v>
      </c>
      <c r="G19" s="27">
        <v>0.229524</v>
      </c>
      <c r="H19" s="26">
        <v>0.018498</v>
      </c>
      <c r="I19" s="20">
        <f t="shared" ref="I19:J19" si="17">(C19+F19)/(D19+G19)</f>
        <v>2.524299813</v>
      </c>
      <c r="J19" s="21">
        <f t="shared" si="17"/>
        <v>18.94203602</v>
      </c>
      <c r="K19" s="23">
        <f t="shared" si="3"/>
        <v>47.81537798</v>
      </c>
    </row>
    <row r="20">
      <c r="B20" s="24">
        <v>16.0</v>
      </c>
      <c r="C20" s="25">
        <v>0.95614</v>
      </c>
      <c r="D20" s="26">
        <v>0.475882</v>
      </c>
      <c r="E20" s="26">
        <v>0.018393</v>
      </c>
      <c r="F20" s="25">
        <v>0.834827</v>
      </c>
      <c r="G20" s="27">
        <v>0.234294</v>
      </c>
      <c r="H20" s="26">
        <v>0.018668</v>
      </c>
      <c r="I20" s="20">
        <f t="shared" ref="I20:J20" si="18">(C20+F20)/(D20+G20)</f>
        <v>2.521863594</v>
      </c>
      <c r="J20" s="21">
        <f t="shared" si="18"/>
        <v>19.16235396</v>
      </c>
      <c r="K20" s="23">
        <f t="shared" si="3"/>
        <v>48.32484283</v>
      </c>
    </row>
    <row r="21">
      <c r="B21" s="24">
        <v>17.0</v>
      </c>
      <c r="C21" s="25">
        <v>0.993279</v>
      </c>
      <c r="D21" s="26">
        <v>0.500866</v>
      </c>
      <c r="E21" s="26">
        <v>0.018682</v>
      </c>
      <c r="F21" s="25">
        <v>0.8386</v>
      </c>
      <c r="G21" s="27">
        <v>0.244161</v>
      </c>
      <c r="H21" s="26">
        <v>0.018586</v>
      </c>
      <c r="I21" s="20">
        <f t="shared" ref="I21:J21" si="19">(C21+F21)/(D21+G21)</f>
        <v>2.458808875</v>
      </c>
      <c r="J21" s="21">
        <f t="shared" si="19"/>
        <v>19.99106472</v>
      </c>
      <c r="K21" s="23">
        <f t="shared" si="3"/>
        <v>49.15420736</v>
      </c>
    </row>
    <row r="22">
      <c r="B22" s="24">
        <v>18.0</v>
      </c>
      <c r="C22" s="25">
        <v>1.000484</v>
      </c>
      <c r="D22" s="26">
        <v>0.494865</v>
      </c>
      <c r="E22" s="26">
        <v>0.018844</v>
      </c>
      <c r="F22" s="25">
        <v>0.840386</v>
      </c>
      <c r="G22" s="27">
        <v>0.224214</v>
      </c>
      <c r="H22" s="26">
        <v>0.018452</v>
      </c>
      <c r="I22" s="20">
        <f t="shared" ref="I22:J22" si="20">(C22+F22)/(D22+G22)</f>
        <v>2.560038605</v>
      </c>
      <c r="J22" s="21">
        <f t="shared" si="20"/>
        <v>19.28032497</v>
      </c>
      <c r="K22" s="23">
        <f t="shared" si="3"/>
        <v>49.35837623</v>
      </c>
    </row>
    <row r="23">
      <c r="B23" s="24">
        <v>19.0</v>
      </c>
      <c r="C23" s="25">
        <v>1.01242</v>
      </c>
      <c r="D23" s="26">
        <v>0.484566</v>
      </c>
      <c r="E23" s="26">
        <v>0.01864</v>
      </c>
      <c r="F23" s="25">
        <v>0.844682</v>
      </c>
      <c r="G23" s="27">
        <v>0.231117</v>
      </c>
      <c r="H23" s="26">
        <v>0.01864</v>
      </c>
      <c r="I23" s="20">
        <f t="shared" ref="I23:J23" si="21">(C23+F23)/(D23+G23)</f>
        <v>2.594866722</v>
      </c>
      <c r="J23" s="21">
        <f t="shared" si="21"/>
        <v>19.19750536</v>
      </c>
      <c r="K23" s="23">
        <f t="shared" si="3"/>
        <v>49.81496781</v>
      </c>
    </row>
    <row r="24">
      <c r="B24" s="24">
        <v>20.0</v>
      </c>
      <c r="C24" s="25">
        <v>1.013143</v>
      </c>
      <c r="D24" s="26">
        <v>0.516457</v>
      </c>
      <c r="E24" s="26">
        <v>0.018562</v>
      </c>
      <c r="F24" s="25">
        <v>0.852871</v>
      </c>
      <c r="G24" s="27">
        <v>0.229046</v>
      </c>
      <c r="H24" s="26">
        <v>0.020267</v>
      </c>
      <c r="I24" s="20">
        <f t="shared" ref="I24:J24" si="22">(C24+F24)/(D24+G24)</f>
        <v>2.503026815</v>
      </c>
      <c r="J24" s="21">
        <f t="shared" si="22"/>
        <v>19.1996446</v>
      </c>
      <c r="K24" s="23">
        <f t="shared" si="3"/>
        <v>48.05722527</v>
      </c>
    </row>
    <row r="25">
      <c r="B25" s="24">
        <v>21.0</v>
      </c>
      <c r="C25" s="25">
        <v>1.051563</v>
      </c>
      <c r="D25" s="26">
        <v>0.506119</v>
      </c>
      <c r="E25" s="26">
        <v>0.018518</v>
      </c>
      <c r="F25" s="25">
        <v>0.863403</v>
      </c>
      <c r="G25" s="27">
        <v>0.237015</v>
      </c>
      <c r="H25" s="26">
        <v>0.019099</v>
      </c>
      <c r="I25" s="20">
        <f t="shared" ref="I25:J25" si="23">(C25+F25)/(D25+G25)</f>
        <v>2.576878463</v>
      </c>
      <c r="J25" s="21">
        <f t="shared" si="23"/>
        <v>19.75527022</v>
      </c>
      <c r="K25" s="23">
        <f t="shared" si="3"/>
        <v>50.90693038</v>
      </c>
    </row>
    <row r="26">
      <c r="B26" s="24">
        <v>22.0</v>
      </c>
      <c r="C26" s="25">
        <v>1.019868</v>
      </c>
      <c r="D26" s="26">
        <v>0.509676</v>
      </c>
      <c r="E26" s="26">
        <v>0.018471</v>
      </c>
      <c r="F26" s="25">
        <v>0.872955</v>
      </c>
      <c r="G26" s="27">
        <v>0.229416</v>
      </c>
      <c r="H26" s="26">
        <v>0.018391</v>
      </c>
      <c r="I26" s="20">
        <f t="shared" ref="I26:J26" si="24">(C26+F26)/(D26+G26)</f>
        <v>2.561011349</v>
      </c>
      <c r="J26" s="21">
        <f t="shared" si="24"/>
        <v>20.05024144</v>
      </c>
      <c r="K26" s="23">
        <f t="shared" si="3"/>
        <v>51.34889588</v>
      </c>
    </row>
    <row r="27">
      <c r="B27" s="24">
        <v>23.0</v>
      </c>
      <c r="C27" s="25">
        <v>1.060287</v>
      </c>
      <c r="D27" s="26">
        <v>0.526115</v>
      </c>
      <c r="E27" s="26">
        <v>0.018591</v>
      </c>
      <c r="F27" s="25">
        <v>0.87152</v>
      </c>
      <c r="G27" s="27">
        <v>0.232518</v>
      </c>
      <c r="H27" s="26">
        <v>0.021446</v>
      </c>
      <c r="I27" s="20">
        <f t="shared" ref="I27:J27" si="25">(C27+F27)/(D27+G27)</f>
        <v>2.546431542</v>
      </c>
      <c r="J27" s="21">
        <f t="shared" si="25"/>
        <v>18.94829782</v>
      </c>
      <c r="K27" s="23">
        <f t="shared" si="3"/>
        <v>48.25054325</v>
      </c>
    </row>
    <row r="28">
      <c r="B28" s="24">
        <v>24.0</v>
      </c>
      <c r="C28" s="25">
        <v>1.076128</v>
      </c>
      <c r="D28" s="26">
        <v>0.531954</v>
      </c>
      <c r="E28" s="26">
        <v>0.018791</v>
      </c>
      <c r="F28" s="25">
        <v>0.885097</v>
      </c>
      <c r="G28" s="27">
        <v>0.240145</v>
      </c>
      <c r="H28" s="26">
        <v>0.019617</v>
      </c>
      <c r="I28" s="20">
        <f t="shared" ref="I28:J28" si="26">(C28+F28)/(D28+G28)</f>
        <v>2.54012115</v>
      </c>
      <c r="J28" s="21">
        <f t="shared" si="26"/>
        <v>20.10255676</v>
      </c>
      <c r="K28" s="23">
        <f t="shared" si="3"/>
        <v>51.0629296</v>
      </c>
    </row>
    <row r="29">
      <c r="B29" s="24">
        <v>25.0</v>
      </c>
      <c r="C29" s="25">
        <v>1.035241</v>
      </c>
      <c r="D29" s="26">
        <v>0.530093</v>
      </c>
      <c r="E29" s="26">
        <v>0.018253</v>
      </c>
      <c r="F29" s="25">
        <v>0.890998</v>
      </c>
      <c r="G29" s="27">
        <v>0.251258</v>
      </c>
      <c r="H29" s="26">
        <v>0.018747</v>
      </c>
      <c r="I29" s="20">
        <f t="shared" ref="I29:J29" si="27">(C29+F29)/(D29+G29)</f>
        <v>2.46526721</v>
      </c>
      <c r="J29" s="21">
        <f t="shared" si="27"/>
        <v>21.11759459</v>
      </c>
      <c r="K29" s="23">
        <f t="shared" si="3"/>
        <v>52.06051351</v>
      </c>
    </row>
    <row r="30">
      <c r="B30" s="24">
        <v>26.0</v>
      </c>
      <c r="C30" s="25">
        <v>1.049211</v>
      </c>
      <c r="D30" s="26">
        <v>0.540747</v>
      </c>
      <c r="E30" s="26">
        <v>0.019244</v>
      </c>
      <c r="F30" s="25">
        <v>0.897328</v>
      </c>
      <c r="G30" s="27">
        <v>0.236867</v>
      </c>
      <c r="H30" s="26">
        <v>0.018342</v>
      </c>
      <c r="I30" s="20">
        <f t="shared" ref="I30:J30" si="28">(C30+F30)/(D30+G30)</f>
        <v>2.503220107</v>
      </c>
      <c r="J30" s="21">
        <f t="shared" si="28"/>
        <v>20.68892673</v>
      </c>
      <c r="K30" s="23">
        <f t="shared" si="3"/>
        <v>51.78893737</v>
      </c>
    </row>
    <row r="31">
      <c r="B31" s="24">
        <v>27.0</v>
      </c>
      <c r="C31" s="25">
        <v>1.042811</v>
      </c>
      <c r="D31" s="26">
        <v>0.520949</v>
      </c>
      <c r="E31" s="26">
        <v>0.018314</v>
      </c>
      <c r="F31" s="25">
        <v>0.89914</v>
      </c>
      <c r="G31" s="27">
        <v>0.253508</v>
      </c>
      <c r="H31" s="26">
        <v>0.018466</v>
      </c>
      <c r="I31" s="20">
        <f t="shared" ref="I31:J31" si="29">(C31+F31)/(D31+G31)</f>
        <v>2.507500094</v>
      </c>
      <c r="J31" s="21">
        <f t="shared" si="29"/>
        <v>21.05647091</v>
      </c>
      <c r="K31" s="23">
        <f t="shared" si="3"/>
        <v>52.79910277</v>
      </c>
    </row>
    <row r="32">
      <c r="B32" s="24">
        <v>28.0</v>
      </c>
      <c r="C32" s="25">
        <v>1.061754</v>
      </c>
      <c r="D32" s="26">
        <v>0.535724</v>
      </c>
      <c r="E32" s="26">
        <v>0.0187</v>
      </c>
      <c r="F32" s="25">
        <v>0.901564</v>
      </c>
      <c r="G32" s="27">
        <v>0.255119</v>
      </c>
      <c r="H32" s="26">
        <v>0.018348</v>
      </c>
      <c r="I32" s="20">
        <f t="shared" ref="I32:J32" si="30">(C32+F32)/(D32+G32)</f>
        <v>2.482563543</v>
      </c>
      <c r="J32" s="21">
        <f t="shared" si="30"/>
        <v>21.34644245</v>
      </c>
      <c r="K32" s="23">
        <f t="shared" si="3"/>
        <v>52.99389981</v>
      </c>
    </row>
    <row r="33">
      <c r="B33" s="24">
        <v>29.0</v>
      </c>
      <c r="C33" s="25">
        <v>1.047024</v>
      </c>
      <c r="D33" s="26">
        <v>0.545151</v>
      </c>
      <c r="E33" s="26">
        <v>0.018471</v>
      </c>
      <c r="F33" s="25">
        <v>0.918865</v>
      </c>
      <c r="G33" s="27">
        <v>0.252758</v>
      </c>
      <c r="H33" s="26">
        <v>0.018562</v>
      </c>
      <c r="I33" s="20">
        <f t="shared" ref="I33:J33" si="31">(C33+F33)/(D33+G33)</f>
        <v>2.46380101</v>
      </c>
      <c r="J33" s="21">
        <f t="shared" si="31"/>
        <v>21.5458915</v>
      </c>
      <c r="K33" s="23">
        <f t="shared" si="3"/>
        <v>53.08478924</v>
      </c>
    </row>
    <row r="34">
      <c r="B34" s="24">
        <v>30.0</v>
      </c>
      <c r="C34" s="25">
        <v>1.06587</v>
      </c>
      <c r="D34" s="26">
        <v>0.545729</v>
      </c>
      <c r="E34" s="26">
        <v>0.018622</v>
      </c>
      <c r="F34" s="25">
        <v>0.921105</v>
      </c>
      <c r="G34" s="27">
        <v>0.2425</v>
      </c>
      <c r="H34" s="26">
        <v>0.018547</v>
      </c>
      <c r="I34" s="20">
        <f t="shared" ref="I34:J34" si="32">(C34+F34)/(D34+G34)</f>
        <v>2.520809308</v>
      </c>
      <c r="J34" s="21">
        <f t="shared" si="32"/>
        <v>21.2066238</v>
      </c>
      <c r="K34" s="23">
        <f t="shared" si="3"/>
        <v>53.45785466</v>
      </c>
    </row>
    <row r="35">
      <c r="B35" s="28"/>
      <c r="C35" s="29"/>
      <c r="D35" s="30"/>
      <c r="E35" s="30"/>
      <c r="F35" s="29"/>
      <c r="G35" s="30"/>
      <c r="H35" s="31"/>
      <c r="I35" s="20"/>
      <c r="J35" s="21"/>
      <c r="K35" s="23"/>
    </row>
    <row r="36">
      <c r="A36" s="32"/>
      <c r="B36" s="33" t="s">
        <v>15</v>
      </c>
      <c r="C36" s="34">
        <f t="shared" ref="C36:H36" si="33">SUM(C4:C34)/30</f>
        <v>1.009581733</v>
      </c>
      <c r="D36" s="34">
        <f t="shared" si="33"/>
        <v>0.4969599</v>
      </c>
      <c r="E36" s="34">
        <f t="shared" si="33"/>
        <v>0.01925983333</v>
      </c>
      <c r="F36" s="34">
        <f t="shared" si="33"/>
        <v>0.8514578333</v>
      </c>
      <c r="G36" s="34">
        <f t="shared" si="33"/>
        <v>0.2334613</v>
      </c>
      <c r="H36" s="34">
        <f t="shared" si="33"/>
        <v>0.0194202</v>
      </c>
      <c r="I36" s="35">
        <f>SUM(I4:I34)/B34</f>
        <v>2.636863838</v>
      </c>
      <c r="J36" s="36">
        <f>SUM(J4:J34)/B34</f>
        <v>19.51500403</v>
      </c>
      <c r="K36" s="37">
        <f>SUM(K4:K34)/B34</f>
        <v>49.72066908</v>
      </c>
    </row>
    <row r="37">
      <c r="A37" s="38"/>
      <c r="B37" s="31"/>
      <c r="C37" s="39"/>
      <c r="D37" s="31"/>
    </row>
    <row r="38">
      <c r="A38" s="38"/>
      <c r="B38" s="31"/>
      <c r="C38" s="39"/>
      <c r="D38" s="31"/>
    </row>
    <row r="39">
      <c r="A39" s="38"/>
      <c r="B39" s="31"/>
      <c r="C39" s="39"/>
      <c r="D39" s="31"/>
    </row>
    <row r="40">
      <c r="A40" s="38"/>
      <c r="B40" s="31"/>
      <c r="C40" s="39"/>
      <c r="D40" s="31"/>
    </row>
    <row r="41">
      <c r="A41" s="38"/>
      <c r="B41" s="31"/>
      <c r="C41" s="39"/>
      <c r="D41" s="31"/>
    </row>
    <row r="42">
      <c r="A42" s="38"/>
      <c r="B42" s="31"/>
      <c r="C42" s="39"/>
      <c r="D42" s="31"/>
    </row>
    <row r="43">
      <c r="A43" s="38"/>
      <c r="B43" s="31"/>
      <c r="C43" s="39"/>
      <c r="D43" s="31"/>
    </row>
    <row r="44">
      <c r="A44" s="38"/>
      <c r="B44" s="31"/>
      <c r="C44" s="39"/>
      <c r="D44" s="31"/>
    </row>
    <row r="45">
      <c r="A45" s="38"/>
      <c r="B45" s="31"/>
      <c r="C45" s="39"/>
      <c r="D45" s="31"/>
    </row>
    <row r="46">
      <c r="A46" s="38"/>
      <c r="B46" s="31"/>
      <c r="C46" s="39"/>
      <c r="D46" s="31"/>
    </row>
    <row r="47">
      <c r="A47" s="38"/>
      <c r="B47" s="31"/>
      <c r="C47" s="39"/>
      <c r="D47" s="31"/>
    </row>
    <row r="48">
      <c r="A48" s="38"/>
      <c r="B48" s="31"/>
      <c r="C48" s="39"/>
      <c r="D48" s="31"/>
    </row>
    <row r="49">
      <c r="A49" s="38"/>
      <c r="B49" s="31"/>
      <c r="C49" s="39"/>
      <c r="D49" s="31"/>
    </row>
    <row r="50">
      <c r="A50" s="38"/>
      <c r="B50" s="31"/>
      <c r="C50" s="39"/>
      <c r="D50" s="31"/>
    </row>
    <row r="51">
      <c r="A51" s="38"/>
      <c r="B51" s="31"/>
      <c r="C51" s="39"/>
      <c r="D51" s="31"/>
    </row>
    <row r="52">
      <c r="A52" s="38"/>
      <c r="B52" s="31"/>
      <c r="C52" s="39"/>
      <c r="D52" s="31"/>
    </row>
    <row r="53">
      <c r="A53" s="38"/>
      <c r="B53" s="31"/>
      <c r="C53" s="39"/>
      <c r="D53" s="31"/>
    </row>
    <row r="54">
      <c r="A54" s="38"/>
      <c r="B54" s="31"/>
      <c r="C54" s="39"/>
      <c r="D54" s="31"/>
    </row>
    <row r="55">
      <c r="A55" s="38"/>
      <c r="B55" s="31"/>
      <c r="C55" s="39"/>
      <c r="D55" s="31"/>
    </row>
    <row r="56">
      <c r="A56" s="38"/>
      <c r="B56" s="31"/>
      <c r="C56" s="39"/>
      <c r="D56" s="31"/>
    </row>
    <row r="57">
      <c r="A57" s="38"/>
      <c r="B57" s="31"/>
      <c r="C57" s="39"/>
      <c r="D57" s="31"/>
    </row>
    <row r="58">
      <c r="A58" s="38"/>
      <c r="B58" s="31"/>
      <c r="C58" s="39"/>
      <c r="D58" s="31"/>
    </row>
    <row r="59">
      <c r="A59" s="38"/>
      <c r="B59" s="31"/>
      <c r="C59" s="39"/>
      <c r="D59" s="31"/>
    </row>
    <row r="60">
      <c r="A60" s="38"/>
      <c r="B60" s="31"/>
      <c r="C60" s="39"/>
      <c r="D60" s="31"/>
    </row>
    <row r="61">
      <c r="A61" s="38"/>
      <c r="B61" s="31"/>
      <c r="C61" s="39"/>
      <c r="D61" s="31"/>
    </row>
    <row r="62">
      <c r="A62" s="38"/>
      <c r="B62" s="31"/>
      <c r="C62" s="39"/>
      <c r="D62" s="31"/>
    </row>
    <row r="63">
      <c r="A63" s="38"/>
      <c r="B63" s="31"/>
      <c r="C63" s="39"/>
      <c r="D63" s="31"/>
    </row>
    <row r="64">
      <c r="A64" s="38"/>
      <c r="B64" s="31"/>
      <c r="C64" s="39"/>
      <c r="D64" s="31"/>
    </row>
    <row r="65">
      <c r="A65" s="38"/>
      <c r="B65" s="31"/>
      <c r="C65" s="39"/>
      <c r="D65" s="31"/>
    </row>
    <row r="66">
      <c r="A66" s="38"/>
      <c r="B66" s="31"/>
      <c r="C66" s="39"/>
      <c r="D66" s="31"/>
    </row>
    <row r="67">
      <c r="A67" s="38"/>
      <c r="B67" s="31"/>
      <c r="C67" s="39"/>
      <c r="D67" s="31"/>
    </row>
  </sheetData>
  <mergeCells count="4">
    <mergeCell ref="B1:K1"/>
    <mergeCell ref="B2:E2"/>
    <mergeCell ref="F2:H2"/>
    <mergeCell ref="I2:K2"/>
  </mergeCell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51" t="s">
        <v>27</v>
      </c>
      <c r="B1" s="15" t="s">
        <v>28</v>
      </c>
      <c r="C1" s="15" t="s">
        <v>29</v>
      </c>
      <c r="D1" s="15" t="s">
        <v>30</v>
      </c>
    </row>
    <row r="2">
      <c r="A2" s="42" t="s">
        <v>31</v>
      </c>
      <c r="B2" s="52">
        <v>1400.0</v>
      </c>
      <c r="C2" s="52" t="s">
        <v>32</v>
      </c>
      <c r="D2" s="52">
        <v>2159.0</v>
      </c>
    </row>
    <row r="3">
      <c r="A3" s="42" t="s">
        <v>31</v>
      </c>
      <c r="B3" s="52">
        <v>1400.0</v>
      </c>
      <c r="C3" s="52" t="s">
        <v>33</v>
      </c>
      <c r="D3" s="52">
        <v>2269.0</v>
      </c>
    </row>
    <row r="4">
      <c r="A4" s="42" t="s">
        <v>31</v>
      </c>
      <c r="B4" s="52">
        <v>1400.0</v>
      </c>
      <c r="C4" s="52" t="s">
        <v>34</v>
      </c>
      <c r="D4" s="52">
        <v>2206.0</v>
      </c>
    </row>
    <row r="5">
      <c r="A5" s="42" t="s">
        <v>35</v>
      </c>
      <c r="B5" s="52">
        <v>1400.0</v>
      </c>
      <c r="C5" s="52" t="s">
        <v>36</v>
      </c>
      <c r="D5" s="52">
        <v>3157.0</v>
      </c>
    </row>
    <row r="6">
      <c r="A6" s="42" t="s">
        <v>35</v>
      </c>
      <c r="B6" s="52">
        <v>1400.0</v>
      </c>
      <c r="C6" s="52" t="s">
        <v>37</v>
      </c>
      <c r="D6" s="52">
        <v>3071.0</v>
      </c>
    </row>
    <row r="7">
      <c r="A7" s="42" t="s">
        <v>35</v>
      </c>
      <c r="B7" s="52">
        <v>1400.0</v>
      </c>
      <c r="C7" s="52" t="s">
        <v>38</v>
      </c>
      <c r="D7" s="52">
        <v>2905.0</v>
      </c>
    </row>
    <row r="8">
      <c r="A8" s="42" t="s">
        <v>39</v>
      </c>
      <c r="B8" s="52">
        <v>1100.0</v>
      </c>
      <c r="C8" s="52" t="s">
        <v>40</v>
      </c>
      <c r="D8" s="52">
        <v>4792.0</v>
      </c>
    </row>
    <row r="9">
      <c r="A9" s="42" t="s">
        <v>39</v>
      </c>
      <c r="B9" s="52">
        <v>1100.0</v>
      </c>
      <c r="C9" s="53">
        <v>43883.0</v>
      </c>
      <c r="D9" s="52">
        <v>4945.0</v>
      </c>
    </row>
    <row r="10">
      <c r="A10" s="42" t="s">
        <v>39</v>
      </c>
      <c r="B10" s="52">
        <v>1100.0</v>
      </c>
      <c r="C10" s="53">
        <v>44064.0</v>
      </c>
      <c r="D10" s="52">
        <v>5053.0</v>
      </c>
    </row>
    <row r="11">
      <c r="A11" s="42" t="s">
        <v>41</v>
      </c>
      <c r="B11" s="52">
        <v>1800.0</v>
      </c>
      <c r="C11" s="53">
        <v>44069.0</v>
      </c>
      <c r="D11" s="52">
        <v>6726.0</v>
      </c>
    </row>
    <row r="12">
      <c r="A12" s="42" t="s">
        <v>41</v>
      </c>
      <c r="B12" s="52">
        <v>1800.0</v>
      </c>
      <c r="C12" s="53">
        <v>44097.0</v>
      </c>
      <c r="D12" s="52">
        <v>7523.0</v>
      </c>
    </row>
    <row r="13">
      <c r="A13" s="42" t="s">
        <v>41</v>
      </c>
      <c r="B13" s="52">
        <v>1800.0</v>
      </c>
      <c r="C13" s="53">
        <v>44036.0</v>
      </c>
      <c r="D13" s="52">
        <v>7278.0</v>
      </c>
    </row>
    <row r="14">
      <c r="A14" s="42" t="s">
        <v>42</v>
      </c>
      <c r="B14" s="52">
        <v>1000.0</v>
      </c>
      <c r="C14" s="53">
        <v>43946.0</v>
      </c>
      <c r="D14" s="52">
        <v>3942.0</v>
      </c>
    </row>
    <row r="15">
      <c r="A15" s="42" t="s">
        <v>42</v>
      </c>
      <c r="B15" s="52">
        <v>1000.0</v>
      </c>
      <c r="C15" s="53">
        <v>44068.0</v>
      </c>
      <c r="D15" s="52">
        <v>3880.0</v>
      </c>
    </row>
    <row r="16">
      <c r="A16" s="42" t="s">
        <v>42</v>
      </c>
      <c r="B16" s="52">
        <v>1000.0</v>
      </c>
      <c r="C16" s="53">
        <v>43976.0</v>
      </c>
      <c r="D16" s="52">
        <v>3914.0</v>
      </c>
    </row>
    <row r="17">
      <c r="A17" s="42" t="s">
        <v>43</v>
      </c>
      <c r="B17" s="52">
        <v>1800.0</v>
      </c>
      <c r="C17" s="52" t="s">
        <v>44</v>
      </c>
      <c r="D17" s="52">
        <v>2696.0</v>
      </c>
    </row>
    <row r="18">
      <c r="A18" s="42" t="s">
        <v>43</v>
      </c>
      <c r="B18" s="52">
        <v>1800.0</v>
      </c>
      <c r="C18" s="52" t="s">
        <v>45</v>
      </c>
      <c r="D18" s="52">
        <v>2702.0</v>
      </c>
    </row>
    <row r="19">
      <c r="A19" s="42" t="s">
        <v>43</v>
      </c>
      <c r="B19" s="52">
        <v>1800.0</v>
      </c>
      <c r="C19" s="52" t="s">
        <v>46</v>
      </c>
      <c r="D19" s="52">
        <v>2730.0</v>
      </c>
    </row>
    <row r="20">
      <c r="A20" s="42" t="s">
        <v>47</v>
      </c>
      <c r="B20" s="52">
        <v>1300.0</v>
      </c>
      <c r="C20" s="53">
        <v>43941.0</v>
      </c>
      <c r="D20" s="52">
        <v>6385.0</v>
      </c>
    </row>
    <row r="21">
      <c r="A21" s="42" t="s">
        <v>47</v>
      </c>
      <c r="B21" s="52">
        <v>1300.0</v>
      </c>
      <c r="C21" s="53">
        <v>44003.0</v>
      </c>
      <c r="D21" s="52">
        <v>6026.0</v>
      </c>
    </row>
    <row r="22">
      <c r="A22" s="42" t="s">
        <v>47</v>
      </c>
      <c r="B22" s="52">
        <v>1300.0</v>
      </c>
      <c r="C22" s="53">
        <v>43943.0</v>
      </c>
      <c r="D22" s="52">
        <v>5800.0</v>
      </c>
    </row>
    <row r="23">
      <c r="A23" s="42" t="s">
        <v>48</v>
      </c>
      <c r="B23" s="52">
        <v>1800.0</v>
      </c>
      <c r="C23" s="52"/>
      <c r="D23" s="52"/>
    </row>
    <row r="24">
      <c r="A24" s="42" t="s">
        <v>49</v>
      </c>
      <c r="B24" s="52">
        <v>1100.0</v>
      </c>
      <c r="C24" s="53">
        <v>44097.0</v>
      </c>
      <c r="D24" s="52">
        <v>4602.0</v>
      </c>
    </row>
    <row r="25">
      <c r="A25" s="42" t="s">
        <v>49</v>
      </c>
      <c r="B25" s="52">
        <v>1100.0</v>
      </c>
      <c r="C25" s="53">
        <v>43944.0</v>
      </c>
      <c r="D25" s="52">
        <v>4692.0</v>
      </c>
    </row>
    <row r="26">
      <c r="A26" s="42" t="s">
        <v>49</v>
      </c>
      <c r="B26" s="52">
        <v>1100.0</v>
      </c>
      <c r="C26" s="53">
        <v>44069.0</v>
      </c>
      <c r="D26" s="52">
        <v>4104.0</v>
      </c>
    </row>
    <row r="27">
      <c r="A27" s="42" t="s">
        <v>50</v>
      </c>
      <c r="B27" s="52">
        <v>1900.0</v>
      </c>
      <c r="C27" s="52" t="s">
        <v>51</v>
      </c>
      <c r="D27" s="52">
        <v>4513.0</v>
      </c>
    </row>
    <row r="28">
      <c r="A28" s="42" t="s">
        <v>50</v>
      </c>
      <c r="B28" s="52">
        <v>1900.0</v>
      </c>
      <c r="C28" s="52" t="s">
        <v>52</v>
      </c>
      <c r="D28" s="52">
        <v>4703.0</v>
      </c>
    </row>
    <row r="29">
      <c r="A29" s="42" t="s">
        <v>50</v>
      </c>
      <c r="B29" s="52">
        <v>1900.0</v>
      </c>
      <c r="C29" s="52" t="s">
        <v>53</v>
      </c>
      <c r="D29" s="52">
        <v>4472.0</v>
      </c>
    </row>
    <row r="30">
      <c r="A30" s="42" t="s">
        <v>54</v>
      </c>
      <c r="B30" s="52">
        <v>1500.0</v>
      </c>
      <c r="C30" s="52" t="s">
        <v>55</v>
      </c>
      <c r="D30" s="52">
        <v>2897.0</v>
      </c>
    </row>
    <row r="31">
      <c r="A31" s="42" t="s">
        <v>54</v>
      </c>
      <c r="B31" s="52">
        <v>1500.0</v>
      </c>
      <c r="C31" s="52" t="s">
        <v>56</v>
      </c>
      <c r="D31" s="52">
        <v>2826.0</v>
      </c>
    </row>
    <row r="32">
      <c r="A32" s="42" t="s">
        <v>54</v>
      </c>
      <c r="B32" s="52">
        <v>1500.0</v>
      </c>
      <c r="C32" s="52" t="s">
        <v>57</v>
      </c>
      <c r="D32" s="52">
        <v>2850.0</v>
      </c>
    </row>
    <row r="33">
      <c r="A33" s="42" t="s">
        <v>58</v>
      </c>
      <c r="B33" s="52">
        <v>3000.0</v>
      </c>
      <c r="C33" s="52" t="s">
        <v>59</v>
      </c>
      <c r="D33" s="52">
        <v>4380.0</v>
      </c>
    </row>
    <row r="34">
      <c r="A34" s="42" t="s">
        <v>58</v>
      </c>
      <c r="B34" s="52">
        <v>3000.0</v>
      </c>
      <c r="C34" s="52" t="s">
        <v>60</v>
      </c>
      <c r="D34" s="52">
        <v>4363.0</v>
      </c>
    </row>
    <row r="35">
      <c r="A35" s="42" t="s">
        <v>58</v>
      </c>
      <c r="B35" s="52">
        <v>3000.0</v>
      </c>
      <c r="C35" s="52" t="s">
        <v>62</v>
      </c>
      <c r="D35" s="52">
        <v>4365.0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51" t="s">
        <v>27</v>
      </c>
      <c r="B1" s="15" t="s">
        <v>28</v>
      </c>
      <c r="C1" s="15" t="s">
        <v>29</v>
      </c>
      <c r="D1" s="15" t="s">
        <v>30</v>
      </c>
    </row>
    <row r="2">
      <c r="A2" s="42" t="s">
        <v>31</v>
      </c>
      <c r="B2" s="52">
        <v>1400.0</v>
      </c>
      <c r="C2" s="52" t="s">
        <v>61</v>
      </c>
      <c r="D2" s="52">
        <v>1869.0</v>
      </c>
    </row>
    <row r="3">
      <c r="A3" s="42" t="s">
        <v>31</v>
      </c>
      <c r="B3" s="52">
        <v>1400.0</v>
      </c>
      <c r="C3" s="52" t="s">
        <v>46</v>
      </c>
      <c r="D3" s="52">
        <v>2123.0</v>
      </c>
    </row>
    <row r="4">
      <c r="A4" s="42" t="s">
        <v>31</v>
      </c>
      <c r="B4" s="52">
        <v>1400.0</v>
      </c>
      <c r="C4" s="52" t="s">
        <v>44</v>
      </c>
      <c r="D4" s="52">
        <v>2094.0</v>
      </c>
    </row>
    <row r="5">
      <c r="A5" s="42" t="s">
        <v>35</v>
      </c>
      <c r="B5" s="52">
        <v>1400.0</v>
      </c>
      <c r="C5" s="52" t="s">
        <v>63</v>
      </c>
      <c r="D5" s="52">
        <v>2860.0</v>
      </c>
    </row>
    <row r="6">
      <c r="A6" s="42" t="s">
        <v>35</v>
      </c>
      <c r="B6" s="52">
        <v>1400.0</v>
      </c>
      <c r="C6" s="52" t="s">
        <v>64</v>
      </c>
      <c r="D6" s="52">
        <v>2446.0</v>
      </c>
    </row>
    <row r="7">
      <c r="A7" s="42" t="s">
        <v>35</v>
      </c>
      <c r="B7" s="52">
        <v>1400.0</v>
      </c>
      <c r="C7" s="52" t="s">
        <v>65</v>
      </c>
      <c r="D7" s="52">
        <v>2952.0</v>
      </c>
    </row>
    <row r="8">
      <c r="A8" s="42" t="s">
        <v>39</v>
      </c>
      <c r="B8" s="52">
        <v>1100.0</v>
      </c>
      <c r="C8" s="52" t="s">
        <v>66</v>
      </c>
      <c r="D8" s="52">
        <v>5775.0</v>
      </c>
    </row>
    <row r="9">
      <c r="A9" s="42" t="s">
        <v>39</v>
      </c>
      <c r="B9" s="52">
        <v>1100.0</v>
      </c>
      <c r="C9" s="53">
        <v>43879.0</v>
      </c>
      <c r="D9" s="52">
        <v>6038.0</v>
      </c>
    </row>
    <row r="10">
      <c r="A10" s="42" t="s">
        <v>39</v>
      </c>
      <c r="B10" s="52">
        <v>1100.0</v>
      </c>
      <c r="C10" s="53">
        <v>44000.0</v>
      </c>
      <c r="D10" s="52">
        <v>5916.0</v>
      </c>
    </row>
    <row r="11">
      <c r="A11" s="42" t="s">
        <v>41</v>
      </c>
      <c r="B11" s="52">
        <v>1800.0</v>
      </c>
      <c r="C11" s="52" t="s">
        <v>67</v>
      </c>
      <c r="D11" s="52">
        <v>5576.0</v>
      </c>
    </row>
    <row r="12">
      <c r="A12" s="42" t="s">
        <v>41</v>
      </c>
      <c r="B12" s="52">
        <v>1800.0</v>
      </c>
      <c r="C12" s="52" t="s">
        <v>68</v>
      </c>
      <c r="D12" s="52">
        <v>5004.0</v>
      </c>
    </row>
    <row r="13">
      <c r="A13" s="42" t="s">
        <v>41</v>
      </c>
      <c r="B13" s="52">
        <v>1800.0</v>
      </c>
      <c r="C13" s="53">
        <v>43889.0</v>
      </c>
      <c r="D13" s="52">
        <v>6383.0</v>
      </c>
    </row>
    <row r="14">
      <c r="A14" s="42" t="s">
        <v>42</v>
      </c>
      <c r="B14" s="52">
        <v>1000.0</v>
      </c>
      <c r="C14" s="53">
        <v>44037.0</v>
      </c>
      <c r="D14" s="52">
        <v>3891.0</v>
      </c>
    </row>
    <row r="15">
      <c r="A15" s="42" t="s">
        <v>42</v>
      </c>
      <c r="B15" s="52">
        <v>1000.0</v>
      </c>
      <c r="C15" s="53">
        <v>44036.0</v>
      </c>
      <c r="D15" s="52">
        <v>4043.0</v>
      </c>
    </row>
    <row r="16">
      <c r="A16" s="42" t="s">
        <v>42</v>
      </c>
      <c r="B16" s="52">
        <v>1000.0</v>
      </c>
      <c r="C16" s="53">
        <v>43884.0</v>
      </c>
      <c r="D16" s="52">
        <v>4309.0</v>
      </c>
    </row>
    <row r="17">
      <c r="A17" s="42" t="s">
        <v>43</v>
      </c>
      <c r="B17" s="52">
        <v>1800.0</v>
      </c>
      <c r="C17" s="52" t="s">
        <v>69</v>
      </c>
      <c r="D17" s="52">
        <v>2943.0</v>
      </c>
    </row>
    <row r="18">
      <c r="A18" s="42" t="s">
        <v>43</v>
      </c>
      <c r="B18" s="52">
        <v>1800.0</v>
      </c>
      <c r="C18" s="52" t="s">
        <v>70</v>
      </c>
      <c r="D18" s="52">
        <v>3011.0</v>
      </c>
    </row>
    <row r="19">
      <c r="A19" s="42" t="s">
        <v>43</v>
      </c>
      <c r="B19" s="52">
        <v>1800.0</v>
      </c>
      <c r="C19" s="52" t="s">
        <v>71</v>
      </c>
      <c r="D19" s="52">
        <v>3224.0</v>
      </c>
    </row>
    <row r="20">
      <c r="A20" s="42" t="s">
        <v>47</v>
      </c>
      <c r="B20" s="52">
        <v>1300.0</v>
      </c>
      <c r="C20" s="53">
        <v>44060.0</v>
      </c>
      <c r="D20" s="52">
        <v>7291.0</v>
      </c>
    </row>
    <row r="21">
      <c r="A21" s="42" t="s">
        <v>47</v>
      </c>
      <c r="B21" s="52">
        <v>1300.0</v>
      </c>
      <c r="C21" s="53">
        <v>44060.0</v>
      </c>
      <c r="D21" s="52">
        <v>7303.0</v>
      </c>
    </row>
    <row r="22">
      <c r="A22" s="42" t="s">
        <v>47</v>
      </c>
      <c r="B22" s="52">
        <v>1300.0</v>
      </c>
      <c r="C22" s="53">
        <v>43907.0</v>
      </c>
      <c r="D22" s="52">
        <v>7501.0</v>
      </c>
    </row>
    <row r="23">
      <c r="A23" s="42" t="s">
        <v>48</v>
      </c>
      <c r="B23" s="52">
        <v>1800.0</v>
      </c>
      <c r="C23" s="52"/>
      <c r="D23" s="52" t="s">
        <v>72</v>
      </c>
    </row>
    <row r="24">
      <c r="A24" s="42" t="s">
        <v>49</v>
      </c>
      <c r="B24" s="52">
        <v>1100.0</v>
      </c>
      <c r="C24" s="53">
        <v>44002.0</v>
      </c>
      <c r="D24" s="52">
        <v>5344.0</v>
      </c>
    </row>
    <row r="25">
      <c r="A25" s="42" t="s">
        <v>49</v>
      </c>
      <c r="B25" s="52">
        <v>1100.0</v>
      </c>
      <c r="C25" s="53">
        <v>43941.0</v>
      </c>
      <c r="D25" s="52">
        <v>5391.0</v>
      </c>
    </row>
    <row r="26">
      <c r="A26" s="42" t="s">
        <v>49</v>
      </c>
      <c r="B26" s="52">
        <v>1100.0</v>
      </c>
      <c r="C26" s="52" t="s">
        <v>73</v>
      </c>
      <c r="D26" s="52">
        <v>5496.0</v>
      </c>
    </row>
    <row r="27">
      <c r="A27" s="42" t="s">
        <v>50</v>
      </c>
      <c r="B27" s="52">
        <v>1900.0</v>
      </c>
      <c r="C27" s="52" t="s">
        <v>74</v>
      </c>
      <c r="D27" s="52">
        <v>5655.0</v>
      </c>
    </row>
    <row r="28">
      <c r="A28" s="42" t="s">
        <v>50</v>
      </c>
      <c r="B28" s="52">
        <v>1900.0</v>
      </c>
      <c r="C28" s="52" t="s">
        <v>75</v>
      </c>
      <c r="D28" s="52">
        <v>5684.0</v>
      </c>
    </row>
    <row r="29">
      <c r="A29" s="42" t="s">
        <v>50</v>
      </c>
      <c r="B29" s="52">
        <v>1900.0</v>
      </c>
      <c r="C29" s="52" t="s">
        <v>74</v>
      </c>
      <c r="D29" s="52">
        <v>5653.0</v>
      </c>
    </row>
    <row r="30">
      <c r="A30" s="42" t="s">
        <v>54</v>
      </c>
      <c r="B30" s="52">
        <v>1500.0</v>
      </c>
      <c r="C30" s="52" t="s">
        <v>76</v>
      </c>
      <c r="D30" s="52">
        <v>3767.0</v>
      </c>
    </row>
    <row r="31">
      <c r="A31" s="42" t="s">
        <v>54</v>
      </c>
      <c r="B31" s="52">
        <v>1500.0</v>
      </c>
      <c r="C31" s="52" t="s">
        <v>77</v>
      </c>
      <c r="D31" s="52">
        <v>3743.0</v>
      </c>
    </row>
    <row r="32">
      <c r="A32" s="42" t="s">
        <v>54</v>
      </c>
      <c r="B32" s="52">
        <v>1500.0</v>
      </c>
      <c r="C32" s="52" t="s">
        <v>78</v>
      </c>
      <c r="D32" s="52">
        <v>3808.0</v>
      </c>
    </row>
    <row r="33">
      <c r="A33" s="42" t="s">
        <v>58</v>
      </c>
      <c r="B33" s="52">
        <v>3000.0</v>
      </c>
      <c r="C33" s="52" t="s">
        <v>79</v>
      </c>
      <c r="D33" s="52">
        <v>4839.0</v>
      </c>
    </row>
    <row r="34">
      <c r="A34" s="42" t="s">
        <v>58</v>
      </c>
      <c r="B34" s="52">
        <v>3000.0</v>
      </c>
      <c r="C34" s="52" t="s">
        <v>80</v>
      </c>
      <c r="D34" s="52">
        <v>4893.0</v>
      </c>
    </row>
    <row r="35">
      <c r="A35" s="42" t="s">
        <v>58</v>
      </c>
      <c r="B35" s="52">
        <v>3000.0</v>
      </c>
      <c r="C35" s="52" t="s">
        <v>81</v>
      </c>
      <c r="D35" s="52">
        <v>5183.0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51" t="s">
        <v>27</v>
      </c>
      <c r="B1" s="15" t="s">
        <v>28</v>
      </c>
      <c r="C1" s="15" t="s">
        <v>29</v>
      </c>
      <c r="D1" s="15" t="s">
        <v>30</v>
      </c>
    </row>
    <row r="2">
      <c r="A2" s="42" t="s">
        <v>31</v>
      </c>
      <c r="B2" s="52">
        <v>1400.0</v>
      </c>
      <c r="C2" s="52">
        <v>141.0</v>
      </c>
      <c r="D2" s="52">
        <v>992.0</v>
      </c>
    </row>
    <row r="3">
      <c r="A3" s="42" t="s">
        <v>31</v>
      </c>
      <c r="B3" s="52">
        <v>1400.0</v>
      </c>
      <c r="C3" s="52">
        <v>136.0</v>
      </c>
      <c r="D3" s="52">
        <v>1026.0</v>
      </c>
    </row>
    <row r="4">
      <c r="A4" s="42" t="s">
        <v>31</v>
      </c>
      <c r="B4" s="52">
        <v>1400.0</v>
      </c>
      <c r="C4" s="52">
        <v>138.0</v>
      </c>
      <c r="D4" s="52">
        <v>1015.0</v>
      </c>
    </row>
    <row r="5">
      <c r="A5" s="42" t="s">
        <v>35</v>
      </c>
      <c r="B5" s="52">
        <v>1400.0</v>
      </c>
      <c r="C5" s="52">
        <v>166.0</v>
      </c>
      <c r="D5" s="52">
        <v>842.0</v>
      </c>
    </row>
    <row r="6">
      <c r="A6" s="42" t="s">
        <v>35</v>
      </c>
      <c r="B6" s="52">
        <v>1400.0</v>
      </c>
      <c r="C6" s="52">
        <v>167.0</v>
      </c>
      <c r="D6" s="52">
        <v>838.0</v>
      </c>
    </row>
    <row r="7">
      <c r="A7" s="42" t="s">
        <v>35</v>
      </c>
      <c r="B7" s="52">
        <v>1400.0</v>
      </c>
      <c r="C7" s="52">
        <v>167.0</v>
      </c>
      <c r="D7" s="52">
        <v>836.0</v>
      </c>
    </row>
    <row r="8">
      <c r="A8" s="42" t="s">
        <v>39</v>
      </c>
      <c r="B8" s="52">
        <v>1100.0</v>
      </c>
      <c r="C8" s="52" t="s">
        <v>90</v>
      </c>
      <c r="D8" s="52">
        <v>1549.0</v>
      </c>
    </row>
    <row r="9">
      <c r="A9" s="42" t="s">
        <v>39</v>
      </c>
      <c r="B9" s="52">
        <v>1100.0</v>
      </c>
      <c r="C9" s="52" t="s">
        <v>93</v>
      </c>
      <c r="D9" s="52">
        <v>1564.0</v>
      </c>
    </row>
    <row r="10">
      <c r="A10" s="42" t="s">
        <v>39</v>
      </c>
      <c r="B10" s="52">
        <v>1100.0</v>
      </c>
      <c r="C10" s="52" t="s">
        <v>94</v>
      </c>
      <c r="D10" s="52">
        <v>1587.0</v>
      </c>
    </row>
    <row r="11">
      <c r="A11" s="42" t="s">
        <v>41</v>
      </c>
      <c r="B11" s="52">
        <v>1800.0</v>
      </c>
      <c r="C11" s="52">
        <v>175.0</v>
      </c>
      <c r="D11" s="52">
        <v>1026.0</v>
      </c>
    </row>
    <row r="12">
      <c r="A12" s="42" t="s">
        <v>41</v>
      </c>
      <c r="B12" s="52">
        <v>1800.0</v>
      </c>
      <c r="C12" s="52">
        <v>178.0</v>
      </c>
      <c r="D12" s="52">
        <v>1010.0</v>
      </c>
    </row>
    <row r="13">
      <c r="A13" s="42" t="s">
        <v>41</v>
      </c>
      <c r="B13" s="52">
        <v>1800.0</v>
      </c>
      <c r="C13" s="52">
        <v>180.0</v>
      </c>
      <c r="D13" s="52">
        <v>1001.0</v>
      </c>
    </row>
    <row r="14">
      <c r="A14" s="42" t="s">
        <v>42</v>
      </c>
      <c r="B14" s="52">
        <v>1000.0</v>
      </c>
      <c r="C14" s="52" t="s">
        <v>96</v>
      </c>
      <c r="D14" s="52">
        <v>1237.0</v>
      </c>
    </row>
    <row r="15">
      <c r="A15" s="42" t="s">
        <v>42</v>
      </c>
      <c r="B15" s="52">
        <v>1000.0</v>
      </c>
      <c r="C15" s="52" t="s">
        <v>97</v>
      </c>
      <c r="D15" s="52">
        <v>1242.0</v>
      </c>
    </row>
    <row r="16">
      <c r="A16" s="42" t="s">
        <v>42</v>
      </c>
      <c r="B16" s="52">
        <v>1000.0</v>
      </c>
      <c r="C16" s="52" t="s">
        <v>97</v>
      </c>
      <c r="D16" s="52">
        <v>1243.0</v>
      </c>
    </row>
    <row r="17">
      <c r="A17" s="42" t="s">
        <v>43</v>
      </c>
      <c r="B17" s="52">
        <v>1800.0</v>
      </c>
      <c r="C17" s="52">
        <v>205.0</v>
      </c>
      <c r="D17" s="52">
        <v>877.0</v>
      </c>
    </row>
    <row r="18">
      <c r="A18" s="42" t="s">
        <v>43</v>
      </c>
      <c r="B18" s="52">
        <v>1800.0</v>
      </c>
      <c r="C18" s="52">
        <v>204.0</v>
      </c>
      <c r="D18" s="52">
        <v>881.0</v>
      </c>
    </row>
    <row r="19">
      <c r="A19" s="42" t="s">
        <v>43</v>
      </c>
      <c r="B19" s="52">
        <v>1800.0</v>
      </c>
      <c r="C19" s="52">
        <v>204.0</v>
      </c>
      <c r="D19" s="52">
        <v>884.0</v>
      </c>
    </row>
    <row r="20">
      <c r="A20" s="42" t="s">
        <v>47</v>
      </c>
      <c r="B20" s="52">
        <v>1300.0</v>
      </c>
      <c r="C20" s="52" t="s">
        <v>100</v>
      </c>
      <c r="D20" s="52">
        <v>1773.0</v>
      </c>
    </row>
    <row r="21">
      <c r="A21" s="42" t="s">
        <v>47</v>
      </c>
      <c r="B21" s="52">
        <v>1300.0</v>
      </c>
      <c r="C21" s="52" t="s">
        <v>102</v>
      </c>
      <c r="D21" s="52">
        <v>1817.0</v>
      </c>
    </row>
    <row r="22">
      <c r="A22" s="42" t="s">
        <v>47</v>
      </c>
      <c r="B22" s="52">
        <v>1300.0</v>
      </c>
      <c r="C22" s="52" t="s">
        <v>103</v>
      </c>
      <c r="D22" s="52">
        <v>1715.0</v>
      </c>
    </row>
    <row r="23">
      <c r="A23" s="42" t="s">
        <v>48</v>
      </c>
      <c r="B23" s="52">
        <v>1800.0</v>
      </c>
      <c r="C23" s="52"/>
      <c r="D23" s="52"/>
    </row>
    <row r="24">
      <c r="A24" s="42" t="s">
        <v>49</v>
      </c>
      <c r="B24" s="52">
        <v>1100.0</v>
      </c>
      <c r="C24" s="52" t="s">
        <v>105</v>
      </c>
      <c r="D24" s="52">
        <v>1352.0</v>
      </c>
    </row>
    <row r="25">
      <c r="A25" s="42" t="s">
        <v>49</v>
      </c>
      <c r="B25" s="52">
        <v>1100.0</v>
      </c>
      <c r="C25" s="52" t="s">
        <v>106</v>
      </c>
      <c r="D25" s="52">
        <v>1408.0</v>
      </c>
    </row>
    <row r="26">
      <c r="A26" s="42" t="s">
        <v>49</v>
      </c>
      <c r="B26" s="52">
        <v>1100.0</v>
      </c>
      <c r="C26" s="52" t="s">
        <v>108</v>
      </c>
      <c r="D26" s="52">
        <v>1387.0</v>
      </c>
    </row>
    <row r="27">
      <c r="A27" s="42" t="s">
        <v>50</v>
      </c>
      <c r="B27" s="52">
        <v>1900.0</v>
      </c>
      <c r="C27" s="52">
        <v>159.0</v>
      </c>
      <c r="D27" s="52">
        <v>1196.0</v>
      </c>
    </row>
    <row r="28">
      <c r="A28" s="42" t="s">
        <v>50</v>
      </c>
      <c r="B28" s="52">
        <v>1900.0</v>
      </c>
      <c r="C28" s="52">
        <v>158.0</v>
      </c>
      <c r="D28" s="52">
        <v>1205.0</v>
      </c>
    </row>
    <row r="29">
      <c r="A29" s="42" t="s">
        <v>50</v>
      </c>
      <c r="B29" s="52">
        <v>1900.0</v>
      </c>
      <c r="C29" s="52">
        <v>158.0</v>
      </c>
      <c r="D29" s="52">
        <v>1199.0</v>
      </c>
    </row>
    <row r="30">
      <c r="A30" s="42" t="s">
        <v>54</v>
      </c>
      <c r="B30" s="52">
        <v>1500.0</v>
      </c>
      <c r="C30" s="52">
        <v>151.0</v>
      </c>
      <c r="D30" s="52">
        <v>995.0</v>
      </c>
    </row>
    <row r="31">
      <c r="A31" s="42" t="s">
        <v>54</v>
      </c>
      <c r="B31" s="52">
        <v>1500.0</v>
      </c>
      <c r="C31" s="52">
        <v>153.0</v>
      </c>
      <c r="D31" s="52">
        <v>979.0</v>
      </c>
    </row>
    <row r="32">
      <c r="A32" s="42" t="s">
        <v>54</v>
      </c>
      <c r="B32" s="52">
        <v>1500.0</v>
      </c>
      <c r="C32" s="52">
        <v>151.0</v>
      </c>
      <c r="D32" s="52">
        <v>996.0</v>
      </c>
    </row>
    <row r="33">
      <c r="A33" s="42" t="s">
        <v>58</v>
      </c>
      <c r="B33" s="52">
        <v>3000.0</v>
      </c>
      <c r="C33" s="52">
        <v>255.0</v>
      </c>
      <c r="D33" s="52">
        <v>1175.0</v>
      </c>
    </row>
    <row r="34">
      <c r="A34" s="42" t="s">
        <v>58</v>
      </c>
      <c r="B34" s="52">
        <v>3000.0</v>
      </c>
      <c r="C34" s="52">
        <v>271.0</v>
      </c>
      <c r="D34" s="52">
        <v>1108.0</v>
      </c>
    </row>
    <row r="35">
      <c r="A35" s="42" t="s">
        <v>58</v>
      </c>
      <c r="B35" s="52">
        <v>3000.0</v>
      </c>
      <c r="C35" s="52">
        <v>257.0</v>
      </c>
      <c r="D35" s="52">
        <v>1165.0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51" t="s">
        <v>27</v>
      </c>
      <c r="B1" s="15" t="s">
        <v>28</v>
      </c>
      <c r="C1" s="15" t="s">
        <v>29</v>
      </c>
      <c r="D1" s="15" t="s">
        <v>30</v>
      </c>
    </row>
    <row r="2">
      <c r="A2" s="42" t="s">
        <v>31</v>
      </c>
      <c r="B2" s="52">
        <v>1400.0</v>
      </c>
      <c r="C2" s="52" t="s">
        <v>82</v>
      </c>
      <c r="D2" s="52">
        <v>2514.0</v>
      </c>
    </row>
    <row r="3">
      <c r="A3" s="42" t="s">
        <v>31</v>
      </c>
      <c r="B3" s="52">
        <v>1400.0</v>
      </c>
      <c r="C3" s="52" t="s">
        <v>83</v>
      </c>
      <c r="D3" s="52">
        <v>2529.0</v>
      </c>
    </row>
    <row r="4">
      <c r="A4" s="42" t="s">
        <v>31</v>
      </c>
      <c r="B4" s="52">
        <v>1400.0</v>
      </c>
      <c r="C4" s="52" t="s">
        <v>84</v>
      </c>
      <c r="D4" s="52">
        <v>2531.0</v>
      </c>
    </row>
    <row r="5">
      <c r="A5" s="42" t="s">
        <v>35</v>
      </c>
      <c r="B5" s="52">
        <v>1400.0</v>
      </c>
      <c r="C5" s="52" t="s">
        <v>85</v>
      </c>
      <c r="D5" s="52">
        <v>3536.0</v>
      </c>
    </row>
    <row r="6">
      <c r="A6" s="42" t="s">
        <v>35</v>
      </c>
      <c r="B6" s="52">
        <v>1400.0</v>
      </c>
      <c r="C6" s="52" t="s">
        <v>86</v>
      </c>
      <c r="D6" s="52">
        <v>3582.0</v>
      </c>
    </row>
    <row r="7">
      <c r="A7" s="42" t="s">
        <v>35</v>
      </c>
      <c r="B7" s="52">
        <v>1100.0</v>
      </c>
      <c r="C7" s="52" t="s">
        <v>87</v>
      </c>
      <c r="D7" s="52">
        <v>3605.0</v>
      </c>
      <c r="K7" s="54"/>
    </row>
    <row r="8">
      <c r="A8" s="42" t="s">
        <v>39</v>
      </c>
      <c r="B8" s="52">
        <v>1100.0</v>
      </c>
      <c r="C8" s="53">
        <v>43848.0</v>
      </c>
      <c r="D8" s="52">
        <v>6092.0</v>
      </c>
    </row>
    <row r="9">
      <c r="A9" s="42" t="s">
        <v>39</v>
      </c>
      <c r="B9" s="52">
        <v>1100.0</v>
      </c>
      <c r="C9" s="53">
        <v>44030.0</v>
      </c>
      <c r="D9" s="52">
        <v>5892.0</v>
      </c>
      <c r="M9" s="54"/>
    </row>
    <row r="10">
      <c r="A10" s="42" t="s">
        <v>39</v>
      </c>
      <c r="B10" s="52">
        <v>1800.0</v>
      </c>
      <c r="C10" s="53">
        <v>44000.0</v>
      </c>
      <c r="D10" s="52">
        <v>5916.0</v>
      </c>
    </row>
    <row r="11">
      <c r="A11" s="42" t="s">
        <v>41</v>
      </c>
      <c r="B11" s="52">
        <v>1800.0</v>
      </c>
      <c r="C11" s="53">
        <v>44004.0</v>
      </c>
      <c r="D11" s="52">
        <v>7970.0</v>
      </c>
    </row>
    <row r="12">
      <c r="A12" s="42" t="s">
        <v>41</v>
      </c>
      <c r="B12" s="52">
        <v>1800.0</v>
      </c>
      <c r="C12" s="53">
        <v>43973.0</v>
      </c>
      <c r="D12" s="52">
        <v>7990.0</v>
      </c>
    </row>
    <row r="13">
      <c r="A13" s="42" t="s">
        <v>41</v>
      </c>
      <c r="B13" s="52">
        <v>1000.0</v>
      </c>
      <c r="C13" s="53">
        <v>43913.0</v>
      </c>
      <c r="D13" s="52">
        <v>7722.0</v>
      </c>
    </row>
    <row r="14">
      <c r="A14" s="42" t="s">
        <v>42</v>
      </c>
      <c r="B14" s="52">
        <v>1000.0</v>
      </c>
      <c r="C14" s="53">
        <v>43946.0</v>
      </c>
      <c r="D14" s="52">
        <v>3931.0</v>
      </c>
    </row>
    <row r="15">
      <c r="A15" s="42" t="s">
        <v>42</v>
      </c>
      <c r="B15" s="52">
        <v>1000.0</v>
      </c>
      <c r="C15" s="53">
        <v>43916.0</v>
      </c>
      <c r="D15" s="52">
        <v>3807.0</v>
      </c>
    </row>
    <row r="16">
      <c r="A16" s="42" t="s">
        <v>42</v>
      </c>
      <c r="B16" s="52">
        <v>1800.0</v>
      </c>
      <c r="C16" s="52" t="s">
        <v>88</v>
      </c>
      <c r="D16" s="52">
        <v>3843.0</v>
      </c>
    </row>
    <row r="17">
      <c r="A17" s="42" t="s">
        <v>43</v>
      </c>
      <c r="B17" s="52">
        <v>1800.0</v>
      </c>
      <c r="C17" s="52" t="s">
        <v>89</v>
      </c>
      <c r="D17" s="52">
        <v>2461.0</v>
      </c>
    </row>
    <row r="18">
      <c r="A18" s="42" t="s">
        <v>43</v>
      </c>
      <c r="B18" s="52">
        <v>1800.0</v>
      </c>
      <c r="C18" s="52" t="s">
        <v>91</v>
      </c>
      <c r="D18" s="52">
        <v>2461.0</v>
      </c>
    </row>
    <row r="19">
      <c r="A19" s="42" t="s">
        <v>43</v>
      </c>
      <c r="B19" s="52">
        <v>1300.0</v>
      </c>
      <c r="C19" s="52" t="s">
        <v>92</v>
      </c>
      <c r="D19" s="52">
        <v>2510.0</v>
      </c>
    </row>
    <row r="20">
      <c r="A20" s="42" t="s">
        <v>47</v>
      </c>
      <c r="B20" s="52">
        <v>1300.0</v>
      </c>
      <c r="C20" s="53">
        <v>43969.0</v>
      </c>
      <c r="D20" s="52">
        <v>7025.0</v>
      </c>
    </row>
    <row r="21">
      <c r="A21" s="42" t="s">
        <v>47</v>
      </c>
      <c r="B21" s="52">
        <v>1300.0</v>
      </c>
      <c r="C21" s="53">
        <v>44060.0</v>
      </c>
      <c r="D21" s="52">
        <v>7315.0</v>
      </c>
    </row>
    <row r="22">
      <c r="A22" s="42" t="s">
        <v>47</v>
      </c>
      <c r="B22" s="52">
        <v>1800.0</v>
      </c>
      <c r="C22" s="52" t="s">
        <v>95</v>
      </c>
      <c r="D22" s="52">
        <v>7235.0</v>
      </c>
    </row>
    <row r="23">
      <c r="A23" s="42" t="s">
        <v>48</v>
      </c>
      <c r="B23" s="52">
        <v>1100.0</v>
      </c>
      <c r="C23" s="52"/>
      <c r="D23" s="52"/>
    </row>
    <row r="24">
      <c r="A24" s="42" t="s">
        <v>49</v>
      </c>
      <c r="B24" s="52">
        <v>1100.0</v>
      </c>
      <c r="C24" s="53">
        <v>44005.0</v>
      </c>
      <c r="D24" s="52">
        <v>4662.0</v>
      </c>
    </row>
    <row r="25">
      <c r="A25" s="42" t="s">
        <v>49</v>
      </c>
      <c r="B25" s="52">
        <v>1100.0</v>
      </c>
      <c r="C25" s="53">
        <v>44066.0</v>
      </c>
      <c r="D25" s="52">
        <v>4623.0</v>
      </c>
    </row>
    <row r="26">
      <c r="A26" s="42" t="s">
        <v>49</v>
      </c>
      <c r="B26" s="52">
        <v>1900.0</v>
      </c>
      <c r="C26" s="53">
        <v>43853.0</v>
      </c>
      <c r="D26" s="52">
        <v>4764.0</v>
      </c>
    </row>
    <row r="27">
      <c r="A27" s="42" t="s">
        <v>50</v>
      </c>
      <c r="B27" s="52">
        <v>1900.0</v>
      </c>
      <c r="C27" s="52" t="s">
        <v>98</v>
      </c>
      <c r="D27" s="52">
        <v>5065.0</v>
      </c>
    </row>
    <row r="28">
      <c r="A28" s="42" t="s">
        <v>50</v>
      </c>
      <c r="B28" s="52">
        <v>1900.0</v>
      </c>
      <c r="C28" s="52" t="s">
        <v>99</v>
      </c>
      <c r="D28" s="52">
        <v>5057.0</v>
      </c>
    </row>
    <row r="29">
      <c r="A29" s="42" t="s">
        <v>50</v>
      </c>
      <c r="B29" s="52">
        <v>1500.0</v>
      </c>
      <c r="C29" s="52" t="s">
        <v>101</v>
      </c>
      <c r="D29" s="52">
        <v>5309.0</v>
      </c>
    </row>
    <row r="30">
      <c r="A30" s="42" t="s">
        <v>54</v>
      </c>
      <c r="B30" s="52">
        <v>1500.0</v>
      </c>
      <c r="C30" s="52" t="s">
        <v>51</v>
      </c>
      <c r="D30" s="52">
        <v>3565.0</v>
      </c>
    </row>
    <row r="31">
      <c r="A31" s="42" t="s">
        <v>54</v>
      </c>
      <c r="B31" s="52">
        <v>1500.0</v>
      </c>
      <c r="C31" s="52" t="s">
        <v>104</v>
      </c>
      <c r="D31" s="52">
        <v>3585.0</v>
      </c>
    </row>
    <row r="32">
      <c r="A32" s="42" t="s">
        <v>54</v>
      </c>
      <c r="B32" s="52">
        <v>3000.0</v>
      </c>
      <c r="C32" s="52" t="s">
        <v>107</v>
      </c>
      <c r="D32" s="52">
        <v>3627.0</v>
      </c>
    </row>
    <row r="33">
      <c r="A33" s="42" t="s">
        <v>58</v>
      </c>
      <c r="B33" s="52">
        <v>3000.0</v>
      </c>
      <c r="C33" s="52" t="s">
        <v>34</v>
      </c>
      <c r="D33" s="52">
        <v>4726.0</v>
      </c>
    </row>
    <row r="34">
      <c r="A34" s="42" t="s">
        <v>58</v>
      </c>
      <c r="B34" s="52">
        <v>3000.0</v>
      </c>
      <c r="C34" s="52" t="s">
        <v>109</v>
      </c>
      <c r="D34" s="52">
        <v>4702.0</v>
      </c>
    </row>
    <row r="35">
      <c r="A35" s="42" t="s">
        <v>58</v>
      </c>
      <c r="B35" s="52">
        <v>3000.0</v>
      </c>
      <c r="C35" s="52" t="s">
        <v>79</v>
      </c>
      <c r="D35" s="52">
        <v>4842.0</v>
      </c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51" t="s">
        <v>27</v>
      </c>
      <c r="B1" s="15" t="s">
        <v>28</v>
      </c>
      <c r="C1" s="15" t="s">
        <v>29</v>
      </c>
      <c r="D1" s="15" t="s">
        <v>30</v>
      </c>
    </row>
    <row r="2">
      <c r="A2" s="42" t="s">
        <v>31</v>
      </c>
      <c r="B2" s="52">
        <v>1400.0</v>
      </c>
      <c r="C2" s="52">
        <v>103.0</v>
      </c>
      <c r="D2" s="52">
        <v>1365.0</v>
      </c>
    </row>
    <row r="3">
      <c r="A3" s="42" t="s">
        <v>31</v>
      </c>
      <c r="B3" s="52">
        <v>1400.0</v>
      </c>
      <c r="C3" s="52">
        <v>116.0</v>
      </c>
      <c r="D3" s="52">
        <v>1210.0</v>
      </c>
    </row>
    <row r="4">
      <c r="A4" s="42" t="s">
        <v>31</v>
      </c>
      <c r="B4" s="52">
        <v>1400.0</v>
      </c>
      <c r="C4" s="52" t="s">
        <v>110</v>
      </c>
      <c r="D4" s="52">
        <v>1469.0</v>
      </c>
    </row>
    <row r="5">
      <c r="A5" s="42" t="s">
        <v>35</v>
      </c>
      <c r="B5" s="52">
        <v>1400.0</v>
      </c>
      <c r="C5" s="52" t="s">
        <v>111</v>
      </c>
      <c r="D5" s="52">
        <v>1639.0</v>
      </c>
    </row>
    <row r="6">
      <c r="A6" s="42" t="s">
        <v>35</v>
      </c>
      <c r="B6" s="52">
        <v>1400.0</v>
      </c>
      <c r="C6" s="52" t="s">
        <v>112</v>
      </c>
      <c r="D6" s="52">
        <v>1648.0</v>
      </c>
    </row>
    <row r="7">
      <c r="A7" s="42" t="s">
        <v>35</v>
      </c>
      <c r="B7" s="52">
        <v>1400.0</v>
      </c>
      <c r="C7" s="52" t="s">
        <v>113</v>
      </c>
      <c r="D7" s="52">
        <v>1865.0</v>
      </c>
    </row>
    <row r="8">
      <c r="A8" s="42" t="s">
        <v>39</v>
      </c>
      <c r="B8" s="52">
        <v>1100.0</v>
      </c>
      <c r="C8" s="52" t="s">
        <v>98</v>
      </c>
      <c r="D8" s="52">
        <v>2933.0</v>
      </c>
    </row>
    <row r="9">
      <c r="A9" s="42" t="s">
        <v>39</v>
      </c>
      <c r="B9" s="52">
        <v>1100.0</v>
      </c>
      <c r="C9" s="53">
        <v>44012.0</v>
      </c>
      <c r="D9" s="52">
        <v>3590.0</v>
      </c>
    </row>
    <row r="10">
      <c r="A10" s="42" t="s">
        <v>39</v>
      </c>
      <c r="B10" s="52">
        <v>1100.0</v>
      </c>
      <c r="C10" s="53">
        <v>43861.0</v>
      </c>
      <c r="D10" s="52">
        <v>3535.0</v>
      </c>
    </row>
    <row r="11">
      <c r="A11" s="42" t="s">
        <v>41</v>
      </c>
      <c r="B11" s="52">
        <v>1800.0</v>
      </c>
      <c r="C11" s="52" t="s">
        <v>114</v>
      </c>
      <c r="D11" s="52">
        <v>2756.0</v>
      </c>
    </row>
    <row r="12">
      <c r="A12" s="42" t="s">
        <v>41</v>
      </c>
      <c r="B12" s="52">
        <v>1800.0</v>
      </c>
      <c r="C12" s="52" t="s">
        <v>115</v>
      </c>
      <c r="D12" s="52">
        <v>3198.0</v>
      </c>
    </row>
    <row r="13">
      <c r="A13" s="42" t="s">
        <v>41</v>
      </c>
      <c r="B13" s="52">
        <v>1800.0</v>
      </c>
      <c r="C13" s="52" t="s">
        <v>116</v>
      </c>
      <c r="D13" s="52">
        <v>3276.0</v>
      </c>
    </row>
    <row r="14">
      <c r="A14" s="42" t="s">
        <v>42</v>
      </c>
      <c r="B14" s="52">
        <v>1000.0</v>
      </c>
      <c r="C14" s="52" t="s">
        <v>117</v>
      </c>
      <c r="D14" s="52">
        <v>2144.0</v>
      </c>
    </row>
    <row r="15">
      <c r="A15" s="42" t="s">
        <v>42</v>
      </c>
      <c r="B15" s="52">
        <v>1000.0</v>
      </c>
      <c r="C15" s="52" t="s">
        <v>118</v>
      </c>
      <c r="D15" s="52">
        <v>3002.0</v>
      </c>
    </row>
    <row r="16">
      <c r="A16" s="42" t="s">
        <v>42</v>
      </c>
      <c r="B16" s="52">
        <v>1000.0</v>
      </c>
      <c r="C16" s="52" t="s">
        <v>119</v>
      </c>
      <c r="D16" s="52">
        <v>2848.0</v>
      </c>
    </row>
    <row r="17">
      <c r="A17" s="42" t="s">
        <v>43</v>
      </c>
      <c r="B17" s="52">
        <v>1800.0</v>
      </c>
      <c r="C17" s="52">
        <v>100.0</v>
      </c>
      <c r="D17" s="52">
        <v>1799.0</v>
      </c>
    </row>
    <row r="18">
      <c r="A18" s="42" t="s">
        <v>43</v>
      </c>
      <c r="B18" s="52">
        <v>1800.0</v>
      </c>
      <c r="C18" s="52" t="s">
        <v>120</v>
      </c>
      <c r="D18" s="52">
        <v>1852.0</v>
      </c>
    </row>
    <row r="19">
      <c r="A19" s="42" t="s">
        <v>43</v>
      </c>
      <c r="B19" s="52">
        <v>1800.0</v>
      </c>
      <c r="C19" s="52" t="s">
        <v>121</v>
      </c>
      <c r="D19" s="52">
        <v>2028.0</v>
      </c>
    </row>
    <row r="20">
      <c r="A20" s="42" t="s">
        <v>47</v>
      </c>
      <c r="B20" s="52">
        <v>1300.0</v>
      </c>
      <c r="C20" s="52" t="s">
        <v>122</v>
      </c>
      <c r="D20" s="52">
        <v>3662.0</v>
      </c>
    </row>
    <row r="21">
      <c r="A21" s="42" t="s">
        <v>47</v>
      </c>
      <c r="B21" s="52">
        <v>1300.0</v>
      </c>
      <c r="C21" s="52" t="s">
        <v>88</v>
      </c>
      <c r="D21" s="52">
        <v>5004.0</v>
      </c>
    </row>
    <row r="22">
      <c r="A22" s="42" t="s">
        <v>47</v>
      </c>
      <c r="B22" s="52">
        <v>1300.0</v>
      </c>
      <c r="C22" s="53">
        <v>44037.0</v>
      </c>
      <c r="D22" s="52">
        <v>5061.0</v>
      </c>
    </row>
    <row r="23">
      <c r="A23" s="42" t="s">
        <v>48</v>
      </c>
      <c r="B23" s="52">
        <v>1800.0</v>
      </c>
      <c r="C23" s="52" t="s">
        <v>72</v>
      </c>
      <c r="D23" s="52" t="s">
        <v>72</v>
      </c>
    </row>
    <row r="24">
      <c r="A24" s="42" t="s">
        <v>49</v>
      </c>
      <c r="B24" s="52">
        <v>1100.0</v>
      </c>
      <c r="C24" s="52" t="s">
        <v>123</v>
      </c>
      <c r="D24" s="52">
        <v>2475.0</v>
      </c>
    </row>
    <row r="25">
      <c r="A25" s="42" t="s">
        <v>49</v>
      </c>
      <c r="B25" s="52">
        <v>1100.0</v>
      </c>
      <c r="C25" s="52" t="s">
        <v>124</v>
      </c>
      <c r="D25" s="52">
        <v>3504.0</v>
      </c>
    </row>
    <row r="26">
      <c r="A26" s="42" t="s">
        <v>49</v>
      </c>
      <c r="B26" s="52">
        <v>1100.0</v>
      </c>
      <c r="C26" s="53">
        <v>43861.0</v>
      </c>
      <c r="D26" s="52">
        <v>3535.0</v>
      </c>
    </row>
    <row r="27">
      <c r="A27" s="42" t="s">
        <v>50</v>
      </c>
      <c r="B27" s="52">
        <v>1900.0</v>
      </c>
      <c r="C27" s="52" t="s">
        <v>125</v>
      </c>
      <c r="D27" s="52">
        <v>2797.0</v>
      </c>
    </row>
    <row r="28">
      <c r="A28" s="42" t="s">
        <v>50</v>
      </c>
      <c r="B28" s="52">
        <v>1900.0</v>
      </c>
      <c r="C28" s="52" t="s">
        <v>55</v>
      </c>
      <c r="D28" s="52">
        <v>3666.0</v>
      </c>
    </row>
    <row r="29">
      <c r="A29" s="42" t="s">
        <v>50</v>
      </c>
      <c r="B29" s="52">
        <v>1900.0</v>
      </c>
      <c r="C29" s="52" t="s">
        <v>126</v>
      </c>
      <c r="D29" s="52">
        <v>3739.0</v>
      </c>
    </row>
    <row r="30">
      <c r="A30" s="42" t="s">
        <v>54</v>
      </c>
      <c r="B30" s="52">
        <v>1500.0</v>
      </c>
      <c r="C30" s="52" t="s">
        <v>127</v>
      </c>
      <c r="D30" s="52">
        <v>1944.0</v>
      </c>
    </row>
    <row r="31">
      <c r="A31" s="42" t="s">
        <v>54</v>
      </c>
      <c r="B31" s="52">
        <v>1500.0</v>
      </c>
      <c r="C31" s="52" t="s">
        <v>128</v>
      </c>
      <c r="D31" s="52">
        <v>2479.0</v>
      </c>
    </row>
    <row r="32">
      <c r="A32" s="42" t="s">
        <v>54</v>
      </c>
      <c r="B32" s="52">
        <v>1500.0</v>
      </c>
      <c r="C32" s="52" t="s">
        <v>129</v>
      </c>
      <c r="D32" s="52">
        <v>2042.0</v>
      </c>
    </row>
    <row r="33">
      <c r="A33" s="42" t="s">
        <v>58</v>
      </c>
      <c r="B33" s="52">
        <v>3000.0</v>
      </c>
      <c r="C33" s="52">
        <v>160.0</v>
      </c>
      <c r="D33" s="52">
        <v>1878.0</v>
      </c>
    </row>
    <row r="34">
      <c r="A34" s="42" t="s">
        <v>58</v>
      </c>
      <c r="B34" s="52">
        <v>3000.0</v>
      </c>
      <c r="C34" s="52">
        <v>127.0</v>
      </c>
      <c r="D34" s="52">
        <v>2363.0</v>
      </c>
    </row>
    <row r="35">
      <c r="A35" s="42" t="s">
        <v>58</v>
      </c>
      <c r="B35" s="52">
        <v>3000.0</v>
      </c>
      <c r="C35" s="52" t="s">
        <v>130</v>
      </c>
      <c r="D35" s="52">
        <v>3766.0</v>
      </c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51" t="s">
        <v>27</v>
      </c>
      <c r="B1" s="15" t="s">
        <v>28</v>
      </c>
      <c r="C1" s="15" t="s">
        <v>29</v>
      </c>
      <c r="D1" s="15" t="s">
        <v>30</v>
      </c>
    </row>
    <row r="2">
      <c r="A2" s="42" t="s">
        <v>31</v>
      </c>
      <c r="B2" s="52">
        <v>1400.0</v>
      </c>
      <c r="C2" s="52" t="s">
        <v>138</v>
      </c>
      <c r="D2" s="52">
        <v>1493.0</v>
      </c>
    </row>
    <row r="3">
      <c r="A3" s="42" t="s">
        <v>31</v>
      </c>
      <c r="B3" s="52">
        <v>1400.0</v>
      </c>
      <c r="C3" s="52" t="s">
        <v>139</v>
      </c>
      <c r="D3" s="52">
        <v>1610.0</v>
      </c>
    </row>
    <row r="4">
      <c r="A4" s="42" t="s">
        <v>31</v>
      </c>
      <c r="B4" s="52">
        <v>1400.0</v>
      </c>
      <c r="C4" s="52" t="s">
        <v>141</v>
      </c>
      <c r="D4" s="52">
        <v>1603.0</v>
      </c>
    </row>
    <row r="5">
      <c r="A5" s="42" t="s">
        <v>35</v>
      </c>
      <c r="B5" s="52">
        <v>1400.0</v>
      </c>
      <c r="C5" s="52">
        <v>114.0</v>
      </c>
      <c r="D5" s="52">
        <v>1233.0</v>
      </c>
    </row>
    <row r="6">
      <c r="A6" s="42" t="s">
        <v>35</v>
      </c>
      <c r="B6" s="52">
        <v>1400.0</v>
      </c>
      <c r="C6" s="52">
        <v>88.0</v>
      </c>
      <c r="D6" s="52">
        <v>1591.0</v>
      </c>
    </row>
    <row r="7">
      <c r="A7" s="42" t="s">
        <v>35</v>
      </c>
      <c r="B7" s="52">
        <v>1400.0</v>
      </c>
      <c r="C7" s="52" t="s">
        <v>142</v>
      </c>
      <c r="D7" s="52">
        <v>1506.0</v>
      </c>
    </row>
    <row r="8">
      <c r="A8" s="42" t="s">
        <v>39</v>
      </c>
      <c r="B8" s="52">
        <v>1100.0</v>
      </c>
      <c r="C8" s="52" t="s">
        <v>143</v>
      </c>
      <c r="D8" s="52">
        <v>2217.0</v>
      </c>
    </row>
    <row r="9">
      <c r="A9" s="42" t="s">
        <v>39</v>
      </c>
      <c r="B9" s="52">
        <v>1100.0</v>
      </c>
      <c r="C9" s="52" t="s">
        <v>144</v>
      </c>
      <c r="D9" s="52">
        <v>3375.0</v>
      </c>
    </row>
    <row r="10">
      <c r="A10" s="42" t="s">
        <v>39</v>
      </c>
      <c r="B10" s="52">
        <v>1100.0</v>
      </c>
      <c r="C10" s="52" t="s">
        <v>145</v>
      </c>
      <c r="D10" s="52">
        <v>3320.0</v>
      </c>
    </row>
    <row r="11">
      <c r="A11" s="42" t="s">
        <v>41</v>
      </c>
      <c r="B11" s="52">
        <v>1800.0</v>
      </c>
      <c r="C11" s="52" t="s">
        <v>147</v>
      </c>
      <c r="D11" s="52">
        <v>3924.0</v>
      </c>
    </row>
    <row r="12">
      <c r="A12" s="42" t="s">
        <v>41</v>
      </c>
      <c r="B12" s="52">
        <v>1800.0</v>
      </c>
      <c r="C12" s="52">
        <v>60.0</v>
      </c>
      <c r="D12" s="52">
        <v>2999.0</v>
      </c>
    </row>
    <row r="13">
      <c r="A13" s="42" t="s">
        <v>41</v>
      </c>
      <c r="B13" s="52">
        <v>1800.0</v>
      </c>
      <c r="C13" s="52" t="s">
        <v>149</v>
      </c>
      <c r="D13" s="52">
        <v>3220.0</v>
      </c>
    </row>
    <row r="14">
      <c r="A14" s="42" t="s">
        <v>42</v>
      </c>
      <c r="B14" s="52">
        <v>1000.0</v>
      </c>
      <c r="C14" s="52" t="s">
        <v>64</v>
      </c>
      <c r="D14" s="52">
        <v>1750.0</v>
      </c>
    </row>
    <row r="15">
      <c r="A15" s="42" t="s">
        <v>42</v>
      </c>
      <c r="B15" s="52">
        <v>1000.0</v>
      </c>
      <c r="C15" s="52" t="s">
        <v>65</v>
      </c>
      <c r="D15" s="52">
        <v>2110.0</v>
      </c>
    </row>
    <row r="16">
      <c r="A16" s="42" t="s">
        <v>42</v>
      </c>
      <c r="B16" s="52">
        <v>1000.0</v>
      </c>
      <c r="C16" s="52" t="s">
        <v>152</v>
      </c>
      <c r="D16" s="52">
        <v>2297.0</v>
      </c>
    </row>
    <row r="17">
      <c r="A17" s="42" t="s">
        <v>43</v>
      </c>
      <c r="B17" s="52">
        <v>1800.0</v>
      </c>
      <c r="C17" s="52">
        <v>130.0</v>
      </c>
      <c r="D17" s="52">
        <v>1386.0</v>
      </c>
    </row>
    <row r="18">
      <c r="A18" s="42" t="s">
        <v>43</v>
      </c>
      <c r="B18" s="52">
        <v>1800.0</v>
      </c>
      <c r="C18" s="52">
        <v>149.0</v>
      </c>
      <c r="D18" s="52">
        <v>1207.0</v>
      </c>
    </row>
    <row r="19">
      <c r="A19" s="42" t="s">
        <v>43</v>
      </c>
      <c r="B19" s="52">
        <v>1800.0</v>
      </c>
      <c r="C19" s="52">
        <v>122.0</v>
      </c>
      <c r="D19" s="52">
        <v>1479.0</v>
      </c>
    </row>
    <row r="20">
      <c r="A20" s="42" t="s">
        <v>47</v>
      </c>
      <c r="B20" s="52">
        <v>1300.0</v>
      </c>
      <c r="C20" s="53">
        <v>44011.0</v>
      </c>
      <c r="D20" s="52">
        <v>4399.0</v>
      </c>
    </row>
    <row r="21">
      <c r="A21" s="42" t="s">
        <v>47</v>
      </c>
      <c r="B21" s="52">
        <v>1300.0</v>
      </c>
      <c r="C21" s="52" t="s">
        <v>155</v>
      </c>
      <c r="D21" s="52">
        <v>3181.0</v>
      </c>
    </row>
    <row r="22">
      <c r="A22" s="42" t="s">
        <v>47</v>
      </c>
      <c r="B22" s="52">
        <v>1300.0</v>
      </c>
      <c r="C22" s="52" t="s">
        <v>156</v>
      </c>
      <c r="D22" s="52">
        <v>2779.0</v>
      </c>
    </row>
    <row r="23">
      <c r="A23" s="42" t="s">
        <v>48</v>
      </c>
      <c r="B23" s="52">
        <v>1800.0</v>
      </c>
      <c r="C23" s="52" t="s">
        <v>72</v>
      </c>
      <c r="D23" s="52" t="s">
        <v>72</v>
      </c>
    </row>
    <row r="24">
      <c r="A24" s="42" t="s">
        <v>49</v>
      </c>
      <c r="B24" s="52">
        <v>1100.0</v>
      </c>
      <c r="C24" s="52" t="s">
        <v>157</v>
      </c>
      <c r="D24" s="52">
        <v>2890.0</v>
      </c>
    </row>
    <row r="25">
      <c r="A25" s="42" t="s">
        <v>49</v>
      </c>
      <c r="B25" s="52">
        <v>1100.0</v>
      </c>
      <c r="C25" s="52" t="s">
        <v>122</v>
      </c>
      <c r="D25" s="52">
        <v>3099.0</v>
      </c>
    </row>
    <row r="26">
      <c r="A26" s="42" t="s">
        <v>49</v>
      </c>
      <c r="B26" s="52">
        <v>1100.0</v>
      </c>
      <c r="C26" s="52">
        <v>35.0</v>
      </c>
      <c r="D26" s="52">
        <v>3146.0</v>
      </c>
    </row>
    <row r="27">
      <c r="A27" s="42" t="s">
        <v>50</v>
      </c>
      <c r="B27" s="52">
        <v>1900.0</v>
      </c>
      <c r="C27" s="52" t="s">
        <v>162</v>
      </c>
      <c r="D27" s="52">
        <v>3097.0</v>
      </c>
    </row>
    <row r="28">
      <c r="A28" s="42" t="s">
        <v>50</v>
      </c>
      <c r="B28" s="52">
        <v>1900.0</v>
      </c>
      <c r="C28" s="52" t="s">
        <v>59</v>
      </c>
      <c r="D28" s="52">
        <v>2774.0</v>
      </c>
    </row>
    <row r="29">
      <c r="A29" s="42" t="s">
        <v>50</v>
      </c>
      <c r="B29" s="52">
        <v>1900.0</v>
      </c>
      <c r="C29" s="52" t="s">
        <v>109</v>
      </c>
      <c r="D29" s="52">
        <v>2980.0</v>
      </c>
    </row>
    <row r="30">
      <c r="A30" s="42" t="s">
        <v>54</v>
      </c>
      <c r="B30" s="52">
        <v>1500.0</v>
      </c>
      <c r="C30" s="52" t="s">
        <v>165</v>
      </c>
      <c r="D30" s="52">
        <v>1985.0</v>
      </c>
    </row>
    <row r="31">
      <c r="A31" s="42" t="s">
        <v>54</v>
      </c>
      <c r="B31" s="52">
        <v>1500.0</v>
      </c>
      <c r="C31" s="52" t="s">
        <v>167</v>
      </c>
      <c r="D31" s="52">
        <v>2020.0</v>
      </c>
    </row>
    <row r="32">
      <c r="A32" s="42" t="s">
        <v>54</v>
      </c>
      <c r="B32" s="52">
        <v>1500.0</v>
      </c>
      <c r="C32" s="52">
        <v>159.0</v>
      </c>
      <c r="D32" s="52">
        <v>943.0</v>
      </c>
    </row>
    <row r="33">
      <c r="A33" s="42" t="s">
        <v>58</v>
      </c>
      <c r="B33" s="52">
        <v>3000.0</v>
      </c>
      <c r="C33" s="52">
        <v>102.0</v>
      </c>
      <c r="D33" s="52">
        <v>2934.0</v>
      </c>
    </row>
    <row r="34">
      <c r="A34" s="42" t="s">
        <v>58</v>
      </c>
      <c r="B34" s="52">
        <v>3000.0</v>
      </c>
      <c r="C34" s="52" t="s">
        <v>169</v>
      </c>
      <c r="D34" s="52">
        <v>3079.0</v>
      </c>
    </row>
    <row r="35">
      <c r="A35" s="42" t="s">
        <v>58</v>
      </c>
      <c r="B35" s="52">
        <v>3000.0</v>
      </c>
      <c r="C35" s="52">
        <v>102.0</v>
      </c>
      <c r="D35" s="52">
        <v>2939.0</v>
      </c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51" t="s">
        <v>27</v>
      </c>
      <c r="B1" s="15" t="s">
        <v>28</v>
      </c>
      <c r="C1" s="15" t="s">
        <v>29</v>
      </c>
      <c r="D1" s="15" t="s">
        <v>30</v>
      </c>
    </row>
    <row r="2">
      <c r="A2" s="42" t="s">
        <v>31</v>
      </c>
      <c r="B2" s="52">
        <v>1400.0</v>
      </c>
      <c r="C2" s="52" t="s">
        <v>131</v>
      </c>
      <c r="D2" s="52">
        <v>1755.0</v>
      </c>
    </row>
    <row r="3">
      <c r="A3" s="42" t="s">
        <v>31</v>
      </c>
      <c r="B3" s="52">
        <v>1400.0</v>
      </c>
      <c r="C3" s="52" t="s">
        <v>132</v>
      </c>
      <c r="D3" s="52">
        <v>1838.0</v>
      </c>
    </row>
    <row r="4">
      <c r="A4" s="42" t="s">
        <v>31</v>
      </c>
      <c r="B4" s="52">
        <v>1400.0</v>
      </c>
      <c r="C4" s="52" t="s">
        <v>133</v>
      </c>
      <c r="D4" s="52">
        <v>1842.0</v>
      </c>
    </row>
    <row r="5">
      <c r="A5" s="42" t="s">
        <v>35</v>
      </c>
      <c r="B5" s="52">
        <v>1400.0</v>
      </c>
      <c r="C5" s="52" t="s">
        <v>134</v>
      </c>
      <c r="D5" s="52">
        <v>1969.0</v>
      </c>
    </row>
    <row r="6">
      <c r="A6" s="42" t="s">
        <v>35</v>
      </c>
      <c r="B6" s="52">
        <v>1400.0</v>
      </c>
      <c r="C6" s="52" t="s">
        <v>135</v>
      </c>
      <c r="D6" s="52">
        <v>2188.0</v>
      </c>
    </row>
    <row r="7">
      <c r="A7" s="42" t="s">
        <v>35</v>
      </c>
      <c r="B7" s="52">
        <v>1400.0</v>
      </c>
      <c r="C7" s="52" t="s">
        <v>136</v>
      </c>
      <c r="D7" s="52">
        <v>2562.0</v>
      </c>
    </row>
    <row r="8">
      <c r="A8" s="42" t="s">
        <v>39</v>
      </c>
      <c r="B8" s="52">
        <v>1100.0</v>
      </c>
      <c r="C8" s="52" t="s">
        <v>137</v>
      </c>
      <c r="D8" s="52">
        <v>3027.0</v>
      </c>
    </row>
    <row r="9">
      <c r="A9" s="42" t="s">
        <v>39</v>
      </c>
      <c r="B9" s="52">
        <v>1100.0</v>
      </c>
      <c r="C9" s="52" t="s">
        <v>140</v>
      </c>
      <c r="D9" s="52">
        <v>3663.0</v>
      </c>
    </row>
    <row r="10">
      <c r="A10" s="42" t="s">
        <v>39</v>
      </c>
      <c r="B10" s="52">
        <v>1100.0</v>
      </c>
      <c r="C10" s="53">
        <v>44103.0</v>
      </c>
      <c r="D10" s="52">
        <v>3679.0</v>
      </c>
    </row>
    <row r="11">
      <c r="A11" s="42" t="s">
        <v>41</v>
      </c>
      <c r="B11" s="52">
        <v>1800.0</v>
      </c>
      <c r="C11" s="52" t="s">
        <v>117</v>
      </c>
      <c r="D11" s="52">
        <v>3866.0</v>
      </c>
    </row>
    <row r="12">
      <c r="A12" s="42" t="s">
        <v>41</v>
      </c>
      <c r="B12" s="52">
        <v>1800.0</v>
      </c>
      <c r="C12" s="53">
        <v>44041.0</v>
      </c>
      <c r="D12" s="52">
        <v>6061.0</v>
      </c>
    </row>
    <row r="13">
      <c r="A13" s="42" t="s">
        <v>41</v>
      </c>
      <c r="B13" s="52">
        <v>1800.0</v>
      </c>
      <c r="C13" s="52" t="s">
        <v>140</v>
      </c>
      <c r="D13" s="52">
        <v>6004.0</v>
      </c>
    </row>
    <row r="14">
      <c r="A14" s="42" t="s">
        <v>42</v>
      </c>
      <c r="B14" s="52">
        <v>1000.0</v>
      </c>
      <c r="C14" s="52" t="s">
        <v>146</v>
      </c>
      <c r="D14" s="52">
        <v>1942.0</v>
      </c>
    </row>
    <row r="15">
      <c r="A15" s="42" t="s">
        <v>42</v>
      </c>
      <c r="B15" s="52">
        <v>1000.0</v>
      </c>
      <c r="C15" s="52" t="s">
        <v>148</v>
      </c>
      <c r="D15" s="52">
        <v>2927.0</v>
      </c>
    </row>
    <row r="16">
      <c r="A16" s="42" t="s">
        <v>42</v>
      </c>
      <c r="B16" s="52">
        <v>1000.0</v>
      </c>
      <c r="C16" s="52" t="s">
        <v>150</v>
      </c>
      <c r="D16" s="52">
        <v>2943.0</v>
      </c>
    </row>
    <row r="17">
      <c r="A17" s="42" t="s">
        <v>43</v>
      </c>
      <c r="B17" s="52">
        <v>1800.0</v>
      </c>
      <c r="C17" s="52" t="s">
        <v>151</v>
      </c>
      <c r="D17" s="52">
        <v>1925.0</v>
      </c>
    </row>
    <row r="18">
      <c r="A18" s="42" t="s">
        <v>43</v>
      </c>
      <c r="B18" s="52">
        <v>1800.0</v>
      </c>
      <c r="C18" s="52" t="s">
        <v>153</v>
      </c>
      <c r="D18" s="52">
        <v>2102.0</v>
      </c>
    </row>
    <row r="19">
      <c r="A19" s="42" t="s">
        <v>43</v>
      </c>
      <c r="B19" s="52">
        <v>1800.0</v>
      </c>
      <c r="C19" s="52" t="s">
        <v>154</v>
      </c>
      <c r="D19" s="52">
        <v>2070.0</v>
      </c>
    </row>
    <row r="20">
      <c r="A20" s="42" t="s">
        <v>47</v>
      </c>
      <c r="B20" s="52">
        <v>1300.0</v>
      </c>
      <c r="C20" s="52" t="s">
        <v>122</v>
      </c>
      <c r="D20" s="52">
        <v>3667.0</v>
      </c>
    </row>
    <row r="21">
      <c r="A21" s="42" t="s">
        <v>47</v>
      </c>
      <c r="B21" s="52">
        <v>1300.0</v>
      </c>
      <c r="C21" s="53">
        <v>44104.0</v>
      </c>
      <c r="D21" s="52">
        <v>4208.0</v>
      </c>
    </row>
    <row r="22">
      <c r="A22" s="42" t="s">
        <v>47</v>
      </c>
      <c r="B22" s="52">
        <v>1300.0</v>
      </c>
      <c r="C22" s="53">
        <v>44041.0</v>
      </c>
      <c r="D22" s="52">
        <v>4380.0</v>
      </c>
    </row>
    <row r="23">
      <c r="A23" s="42" t="s">
        <v>48</v>
      </c>
      <c r="B23" s="52">
        <v>1800.0</v>
      </c>
      <c r="C23" s="38" t="s">
        <v>72</v>
      </c>
      <c r="D23" s="52" t="s">
        <v>72</v>
      </c>
    </row>
    <row r="24">
      <c r="A24" s="42" t="s">
        <v>49</v>
      </c>
      <c r="B24" s="52">
        <v>1100.0</v>
      </c>
      <c r="C24" s="52" t="s">
        <v>158</v>
      </c>
      <c r="D24" s="52">
        <v>2193.0</v>
      </c>
    </row>
    <row r="25">
      <c r="A25" s="42" t="s">
        <v>49</v>
      </c>
      <c r="B25" s="52">
        <v>1100.0</v>
      </c>
      <c r="C25" s="52" t="s">
        <v>159</v>
      </c>
      <c r="D25" s="52">
        <v>2432.0</v>
      </c>
    </row>
    <row r="26">
      <c r="A26" s="42" t="s">
        <v>49</v>
      </c>
      <c r="B26" s="52">
        <v>1100.0</v>
      </c>
      <c r="C26" s="52" t="s">
        <v>160</v>
      </c>
      <c r="D26" s="52">
        <v>2406.0</v>
      </c>
    </row>
    <row r="27">
      <c r="A27" s="42" t="s">
        <v>50</v>
      </c>
      <c r="B27" s="52">
        <v>1900.0</v>
      </c>
      <c r="C27" s="52" t="s">
        <v>161</v>
      </c>
      <c r="D27" s="52">
        <v>2571.0</v>
      </c>
    </row>
    <row r="28">
      <c r="A28" s="42" t="s">
        <v>50</v>
      </c>
      <c r="B28" s="52">
        <v>1900.0</v>
      </c>
      <c r="C28" s="52" t="s">
        <v>163</v>
      </c>
      <c r="D28" s="52">
        <v>3023.0</v>
      </c>
    </row>
    <row r="29">
      <c r="A29" s="42" t="s">
        <v>50</v>
      </c>
      <c r="B29" s="52">
        <v>1900.0</v>
      </c>
      <c r="C29" s="52" t="s">
        <v>164</v>
      </c>
      <c r="D29" s="52">
        <v>3031.0</v>
      </c>
    </row>
    <row r="30">
      <c r="A30" s="42" t="s">
        <v>54</v>
      </c>
      <c r="B30" s="52">
        <v>1500.0</v>
      </c>
      <c r="C30" s="52" t="s">
        <v>166</v>
      </c>
      <c r="D30" s="52">
        <v>2008.0</v>
      </c>
    </row>
    <row r="31">
      <c r="A31" s="42" t="s">
        <v>54</v>
      </c>
      <c r="B31" s="52">
        <v>1500.0</v>
      </c>
      <c r="C31" s="52" t="s">
        <v>168</v>
      </c>
      <c r="D31" s="52">
        <v>2573.0</v>
      </c>
    </row>
    <row r="32">
      <c r="A32" s="42" t="s">
        <v>54</v>
      </c>
      <c r="B32" s="52">
        <v>1500.0</v>
      </c>
      <c r="C32" s="52" t="s">
        <v>81</v>
      </c>
      <c r="D32" s="52">
        <v>2590.0</v>
      </c>
    </row>
    <row r="33">
      <c r="A33" s="42" t="s">
        <v>58</v>
      </c>
      <c r="B33" s="52">
        <v>3000.0</v>
      </c>
      <c r="C33" s="52" t="s">
        <v>170</v>
      </c>
      <c r="D33" s="52">
        <v>3279.0</v>
      </c>
    </row>
    <row r="34">
      <c r="A34" s="42" t="s">
        <v>58</v>
      </c>
      <c r="B34" s="52">
        <v>3000.0</v>
      </c>
      <c r="C34" s="52" t="s">
        <v>171</v>
      </c>
      <c r="D34" s="52">
        <v>3446.0</v>
      </c>
    </row>
    <row r="35">
      <c r="A35" s="42" t="s">
        <v>58</v>
      </c>
      <c r="B35" s="52">
        <v>3000.0</v>
      </c>
      <c r="C35" s="52" t="s">
        <v>172</v>
      </c>
      <c r="D35" s="52">
        <v>3345.0</v>
      </c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2">
      <c r="C2" s="13" t="s">
        <v>173</v>
      </c>
      <c r="D2" s="5"/>
      <c r="E2" s="5"/>
      <c r="F2" s="5"/>
      <c r="G2" s="5"/>
      <c r="H2" s="5"/>
      <c r="I2" s="5"/>
      <c r="J2" s="6"/>
    </row>
    <row r="3">
      <c r="C3" s="51" t="s">
        <v>27</v>
      </c>
      <c r="D3" s="15" t="s">
        <v>20</v>
      </c>
      <c r="E3" s="15" t="s">
        <v>21</v>
      </c>
      <c r="F3" s="15" t="s">
        <v>22</v>
      </c>
      <c r="G3" s="15" t="s">
        <v>23</v>
      </c>
      <c r="H3" s="15" t="s">
        <v>24</v>
      </c>
      <c r="I3" s="15" t="s">
        <v>25</v>
      </c>
      <c r="J3" s="15" t="s">
        <v>26</v>
      </c>
    </row>
    <row r="4">
      <c r="C4" s="42" t="s">
        <v>31</v>
      </c>
      <c r="D4" s="55">
        <v>2159.0</v>
      </c>
      <c r="E4" s="55">
        <v>1869.0</v>
      </c>
      <c r="F4" s="55">
        <v>992.0</v>
      </c>
      <c r="G4" s="55">
        <v>2514.0</v>
      </c>
      <c r="H4" s="55">
        <v>1365.0</v>
      </c>
      <c r="I4" s="55">
        <v>1493.0</v>
      </c>
      <c r="J4" s="55">
        <v>1755.0</v>
      </c>
    </row>
    <row r="5">
      <c r="C5" s="42" t="s">
        <v>35</v>
      </c>
      <c r="D5" s="56">
        <v>3157.0</v>
      </c>
      <c r="E5" s="56">
        <v>2860.0</v>
      </c>
      <c r="F5" s="56">
        <v>842.0</v>
      </c>
      <c r="G5" s="56">
        <v>3536.0</v>
      </c>
      <c r="H5" s="56">
        <v>1639.0</v>
      </c>
      <c r="I5" s="56">
        <v>1233.0</v>
      </c>
      <c r="J5" s="56">
        <v>1969.0</v>
      </c>
    </row>
    <row r="6">
      <c r="C6" s="42" t="s">
        <v>39</v>
      </c>
      <c r="D6" s="56">
        <v>4792.0</v>
      </c>
      <c r="E6" s="56">
        <v>5775.0</v>
      </c>
      <c r="F6" s="56">
        <v>1549.0</v>
      </c>
      <c r="G6" s="56">
        <v>6092.0</v>
      </c>
      <c r="H6" s="56">
        <v>2933.0</v>
      </c>
      <c r="I6" s="56">
        <v>2217.0</v>
      </c>
      <c r="J6" s="56">
        <v>3027.0</v>
      </c>
    </row>
    <row r="7">
      <c r="C7" s="42" t="s">
        <v>41</v>
      </c>
      <c r="D7" s="56">
        <v>6726.0</v>
      </c>
      <c r="E7" s="56">
        <v>5576.0</v>
      </c>
      <c r="F7" s="56">
        <v>1026.0</v>
      </c>
      <c r="G7" s="56">
        <v>7970.0</v>
      </c>
      <c r="H7" s="56">
        <v>2756.0</v>
      </c>
      <c r="I7" s="56">
        <v>3924.0</v>
      </c>
      <c r="J7" s="56">
        <v>3866.0</v>
      </c>
    </row>
    <row r="8">
      <c r="C8" s="42" t="s">
        <v>42</v>
      </c>
      <c r="D8" s="56">
        <v>3942.0</v>
      </c>
      <c r="E8" s="56">
        <v>3891.0</v>
      </c>
      <c r="F8" s="56">
        <v>1237.0</v>
      </c>
      <c r="G8" s="56">
        <v>3931.0</v>
      </c>
      <c r="H8" s="56">
        <v>2144.0</v>
      </c>
      <c r="I8" s="56">
        <v>1750.0</v>
      </c>
      <c r="J8" s="56">
        <v>1942.0</v>
      </c>
    </row>
    <row r="9">
      <c r="C9" s="42" t="s">
        <v>43</v>
      </c>
      <c r="D9" s="56">
        <v>2696.0</v>
      </c>
      <c r="E9" s="56">
        <v>2943.0</v>
      </c>
      <c r="F9" s="56">
        <v>877.0</v>
      </c>
      <c r="G9" s="56">
        <v>2461.0</v>
      </c>
      <c r="H9" s="56">
        <v>1799.0</v>
      </c>
      <c r="I9" s="56">
        <v>1386.0</v>
      </c>
      <c r="J9" s="56">
        <v>1925.0</v>
      </c>
    </row>
    <row r="10">
      <c r="C10" s="42" t="s">
        <v>47</v>
      </c>
      <c r="D10" s="56">
        <v>6385.0</v>
      </c>
      <c r="E10" s="56">
        <v>7291.0</v>
      </c>
      <c r="F10" s="56">
        <v>1773.0</v>
      </c>
      <c r="G10" s="56">
        <v>7025.0</v>
      </c>
      <c r="H10" s="56">
        <v>3662.0</v>
      </c>
      <c r="I10" s="56">
        <v>4399.0</v>
      </c>
      <c r="J10" s="56">
        <v>3667.0</v>
      </c>
    </row>
    <row r="11">
      <c r="C11" s="42" t="s">
        <v>48</v>
      </c>
      <c r="D11" s="56"/>
      <c r="E11" s="56" t="s">
        <v>72</v>
      </c>
      <c r="F11" s="56"/>
      <c r="G11" s="56"/>
      <c r="H11" s="56" t="s">
        <v>72</v>
      </c>
      <c r="I11" s="56" t="s">
        <v>72</v>
      </c>
      <c r="J11" s="56" t="s">
        <v>72</v>
      </c>
    </row>
    <row r="12">
      <c r="C12" s="42" t="s">
        <v>49</v>
      </c>
      <c r="D12" s="56">
        <v>4104.0</v>
      </c>
      <c r="E12" s="56">
        <v>5496.0</v>
      </c>
      <c r="F12" s="56">
        <v>1387.0</v>
      </c>
      <c r="G12" s="56">
        <v>4764.0</v>
      </c>
      <c r="H12" s="56">
        <v>3535.0</v>
      </c>
      <c r="I12" s="56">
        <v>3146.0</v>
      </c>
      <c r="J12" s="56">
        <v>2406.0</v>
      </c>
    </row>
    <row r="13">
      <c r="C13" s="42" t="s">
        <v>50</v>
      </c>
      <c r="D13" s="56">
        <v>4472.0</v>
      </c>
      <c r="E13" s="56">
        <v>5653.0</v>
      </c>
      <c r="F13" s="56">
        <v>1199.0</v>
      </c>
      <c r="G13" s="56">
        <v>5309.0</v>
      </c>
      <c r="H13" s="56">
        <v>3739.0</v>
      </c>
      <c r="I13" s="56">
        <v>2980.0</v>
      </c>
      <c r="J13" s="56">
        <v>3031.0</v>
      </c>
    </row>
    <row r="14">
      <c r="C14" s="42" t="s">
        <v>54</v>
      </c>
      <c r="D14" s="56">
        <v>2850.0</v>
      </c>
      <c r="E14" s="56">
        <v>3808.0</v>
      </c>
      <c r="F14" s="56">
        <v>996.0</v>
      </c>
      <c r="G14" s="56">
        <v>3627.0</v>
      </c>
      <c r="H14" s="56">
        <v>2042.0</v>
      </c>
      <c r="I14" s="56">
        <v>943.0</v>
      </c>
      <c r="J14" s="56">
        <v>2590.0</v>
      </c>
    </row>
    <row r="15">
      <c r="C15" s="57" t="s">
        <v>58</v>
      </c>
      <c r="D15" s="58">
        <v>4365.0</v>
      </c>
      <c r="E15" s="58">
        <v>5183.0</v>
      </c>
      <c r="F15" s="58">
        <v>1165.0</v>
      </c>
      <c r="G15" s="58">
        <v>4842.0</v>
      </c>
      <c r="H15" s="58">
        <v>3766.0</v>
      </c>
      <c r="I15" s="58">
        <v>2939.0</v>
      </c>
      <c r="J15" s="58">
        <v>3345.0</v>
      </c>
    </row>
    <row r="16">
      <c r="C16" s="59"/>
      <c r="D16" s="60" t="s">
        <v>20</v>
      </c>
      <c r="E16" s="60" t="s">
        <v>21</v>
      </c>
      <c r="F16" s="60" t="s">
        <v>22</v>
      </c>
      <c r="G16" s="60" t="s">
        <v>23</v>
      </c>
      <c r="H16" s="60" t="s">
        <v>24</v>
      </c>
      <c r="I16" s="60" t="s">
        <v>25</v>
      </c>
      <c r="J16" s="60" t="s">
        <v>26</v>
      </c>
    </row>
    <row r="17">
      <c r="C17" s="51" t="s">
        <v>174</v>
      </c>
      <c r="D17" s="61">
        <f t="shared" ref="D17:J17" si="1">SUM(D4:D15)/12</f>
        <v>3804</v>
      </c>
      <c r="E17" s="61">
        <f t="shared" si="1"/>
        <v>4195.416667</v>
      </c>
      <c r="F17" s="61">
        <f t="shared" si="1"/>
        <v>1086.916667</v>
      </c>
      <c r="G17" s="61">
        <f t="shared" si="1"/>
        <v>4339.25</v>
      </c>
      <c r="H17" s="61">
        <f t="shared" si="1"/>
        <v>2448.333333</v>
      </c>
      <c r="I17" s="61">
        <f t="shared" si="1"/>
        <v>2200.833333</v>
      </c>
      <c r="J17" s="61">
        <f t="shared" si="1"/>
        <v>2460.25</v>
      </c>
    </row>
    <row r="18">
      <c r="A18" s="62"/>
    </row>
    <row r="19">
      <c r="A19" s="62"/>
      <c r="B19" s="38"/>
      <c r="C19" s="38"/>
      <c r="E19" s="38"/>
      <c r="F19" s="38"/>
      <c r="G19" s="38"/>
      <c r="H19" s="38"/>
    </row>
    <row r="21">
      <c r="A21" s="62"/>
      <c r="B21" s="38"/>
      <c r="C21" s="38"/>
      <c r="E21" s="38"/>
      <c r="F21" s="38"/>
      <c r="G21" s="38"/>
      <c r="H21" s="38"/>
    </row>
    <row r="22">
      <c r="A22" s="62"/>
      <c r="B22" s="38"/>
      <c r="C22" s="38"/>
      <c r="E22" s="38"/>
      <c r="F22" s="38"/>
      <c r="G22" s="38"/>
      <c r="H22" s="38"/>
    </row>
    <row r="25">
      <c r="A25" s="62"/>
      <c r="B25" s="38"/>
      <c r="C25" s="38"/>
      <c r="E25" s="38"/>
      <c r="F25" s="38"/>
      <c r="G25" s="38"/>
      <c r="H25" s="38"/>
    </row>
    <row r="26">
      <c r="A26" s="62"/>
      <c r="B26" s="38"/>
      <c r="C26" s="38"/>
      <c r="E26" s="38"/>
      <c r="F26" s="38"/>
      <c r="G26" s="38"/>
      <c r="H26" s="38"/>
    </row>
    <row r="28">
      <c r="A28" s="62"/>
      <c r="B28" s="38"/>
      <c r="C28" s="38"/>
      <c r="E28" s="38"/>
      <c r="F28" s="38"/>
      <c r="G28" s="38"/>
      <c r="H28" s="38"/>
    </row>
    <row r="29">
      <c r="A29" s="62"/>
      <c r="B29" s="38"/>
      <c r="C29" s="38"/>
      <c r="E29" s="38"/>
      <c r="F29" s="38"/>
      <c r="G29" s="38"/>
      <c r="H29" s="38"/>
    </row>
    <row r="31">
      <c r="A31" s="62"/>
      <c r="B31" s="38"/>
      <c r="C31" s="38"/>
      <c r="E31" s="38"/>
      <c r="F31" s="38"/>
      <c r="G31" s="38"/>
      <c r="H31" s="38"/>
    </row>
    <row r="32">
      <c r="A32" s="62"/>
      <c r="B32" s="38"/>
      <c r="C32" s="38"/>
      <c r="E32" s="38"/>
      <c r="F32" s="38"/>
      <c r="G32" s="38"/>
      <c r="H32" s="38"/>
    </row>
    <row r="34">
      <c r="A34" s="62"/>
      <c r="B34" s="38"/>
      <c r="C34" s="38"/>
      <c r="E34" s="38"/>
      <c r="F34" s="38"/>
      <c r="G34" s="38"/>
      <c r="H34" s="38"/>
    </row>
    <row r="35">
      <c r="A35" s="62"/>
      <c r="B35" s="38"/>
      <c r="C35" s="38"/>
      <c r="E35" s="38"/>
      <c r="F35" s="38"/>
      <c r="G35" s="38"/>
      <c r="H35" s="38"/>
    </row>
    <row r="37">
      <c r="A37" s="62"/>
    </row>
  </sheetData>
  <mergeCells count="1">
    <mergeCell ref="C2:J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9.57"/>
    <col customWidth="1" min="3" max="3" width="22.43"/>
    <col customWidth="1" min="4" max="4" width="23.86"/>
    <col customWidth="1" min="5" max="6" width="23.29"/>
    <col customWidth="1" min="7" max="7" width="22.0"/>
    <col customWidth="1" min="8" max="8" width="21.57"/>
  </cols>
  <sheetData>
    <row r="1">
      <c r="B1" s="1" t="s">
        <v>0</v>
      </c>
      <c r="C1" s="2"/>
      <c r="D1" s="2"/>
      <c r="E1" s="2"/>
      <c r="F1" s="2"/>
      <c r="G1" s="2"/>
      <c r="H1" s="2"/>
      <c r="I1" s="2"/>
      <c r="J1" s="2"/>
      <c r="K1" s="3"/>
    </row>
    <row r="2">
      <c r="B2" s="4" t="s">
        <v>1</v>
      </c>
      <c r="C2" s="5"/>
      <c r="D2" s="5"/>
      <c r="E2" s="6"/>
      <c r="F2" s="7" t="s">
        <v>2</v>
      </c>
      <c r="G2" s="5"/>
      <c r="H2" s="6"/>
      <c r="I2" s="8" t="s">
        <v>3</v>
      </c>
      <c r="J2" s="5"/>
      <c r="K2" s="6"/>
      <c r="L2" s="9"/>
    </row>
    <row r="3">
      <c r="B3" s="10" t="s">
        <v>5</v>
      </c>
      <c r="C3" s="11" t="s">
        <v>6</v>
      </c>
      <c r="D3" s="12" t="s">
        <v>7</v>
      </c>
      <c r="E3" s="12" t="s">
        <v>8</v>
      </c>
      <c r="F3" s="13" t="s">
        <v>9</v>
      </c>
      <c r="G3" s="12" t="s">
        <v>10</v>
      </c>
      <c r="H3" s="12" t="s">
        <v>11</v>
      </c>
      <c r="I3" s="14" t="s">
        <v>12</v>
      </c>
      <c r="J3" s="15" t="s">
        <v>13</v>
      </c>
      <c r="K3" s="1" t="s">
        <v>14</v>
      </c>
      <c r="L3" s="9"/>
    </row>
    <row r="4">
      <c r="B4" s="16">
        <v>0.0</v>
      </c>
      <c r="C4" s="17">
        <v>1.261517</v>
      </c>
      <c r="D4" s="18">
        <v>0.533911</v>
      </c>
      <c r="E4" s="18">
        <v>0.077171</v>
      </c>
      <c r="F4" s="17">
        <v>2.09677</v>
      </c>
      <c r="G4" s="19">
        <v>0.380447</v>
      </c>
      <c r="H4" s="18">
        <v>0.099437</v>
      </c>
      <c r="I4" s="20">
        <f t="shared" ref="I4:J4" si="1">(C4+F4)/(D4+G4)</f>
        <v>3.672836023</v>
      </c>
      <c r="J4" s="21">
        <f t="shared" si="1"/>
        <v>5.177330585</v>
      </c>
      <c r="K4" s="22">
        <f t="shared" ref="K4:K34" si="3">(C4+F4)/(E4+H4)</f>
        <v>19.01548627</v>
      </c>
      <c r="L4" s="9"/>
    </row>
    <row r="5">
      <c r="B5" s="24">
        <v>1.0</v>
      </c>
      <c r="C5" s="25">
        <v>1.498716</v>
      </c>
      <c r="D5" s="26">
        <v>0.523233</v>
      </c>
      <c r="E5" s="26">
        <v>0.061431</v>
      </c>
      <c r="F5" s="25">
        <v>2.060765</v>
      </c>
      <c r="G5" s="27">
        <v>0.27197</v>
      </c>
      <c r="H5" s="26">
        <v>0.053021</v>
      </c>
      <c r="I5" s="20">
        <f t="shared" ref="I5:J5" si="2">(C5+F5)/(D5+G5)</f>
        <v>4.476191614</v>
      </c>
      <c r="J5" s="21">
        <f t="shared" si="2"/>
        <v>6.947917031</v>
      </c>
      <c r="K5" s="22">
        <f t="shared" si="3"/>
        <v>31.10020795</v>
      </c>
      <c r="L5" s="9"/>
    </row>
    <row r="6">
      <c r="B6" s="24">
        <v>2.0</v>
      </c>
      <c r="C6" s="25">
        <v>1.274085</v>
      </c>
      <c r="D6" s="26">
        <v>0.595658</v>
      </c>
      <c r="E6" s="26">
        <v>0.054982</v>
      </c>
      <c r="F6" s="25">
        <v>2.181975</v>
      </c>
      <c r="G6" s="27">
        <v>0.331212</v>
      </c>
      <c r="H6" s="26">
        <v>0.065134</v>
      </c>
      <c r="I6" s="20">
        <f t="shared" ref="I6:J6" si="4">(C6+F6)/(D6+G6)</f>
        <v>3.728742974</v>
      </c>
      <c r="J6" s="21">
        <f t="shared" si="4"/>
        <v>7.716457424</v>
      </c>
      <c r="K6" s="22">
        <f t="shared" si="3"/>
        <v>28.7726864</v>
      </c>
      <c r="L6" s="9"/>
    </row>
    <row r="7">
      <c r="B7" s="24">
        <v>3.0</v>
      </c>
      <c r="C7" s="25">
        <v>1.177968</v>
      </c>
      <c r="D7" s="26">
        <v>0.617196</v>
      </c>
      <c r="E7" s="26">
        <v>0.057272</v>
      </c>
      <c r="F7" s="25">
        <v>2.150382</v>
      </c>
      <c r="G7" s="27">
        <v>0.311758</v>
      </c>
      <c r="H7" s="26">
        <v>0.099312</v>
      </c>
      <c r="I7" s="20">
        <f t="shared" ref="I7:J7" si="5">(C7+F7)/(D7+G7)</f>
        <v>3.582900768</v>
      </c>
      <c r="J7" s="21">
        <f t="shared" si="5"/>
        <v>5.932624023</v>
      </c>
      <c r="K7" s="22">
        <f t="shared" si="3"/>
        <v>21.25600317</v>
      </c>
      <c r="L7" s="9"/>
    </row>
    <row r="8">
      <c r="B8" s="24">
        <v>4.0</v>
      </c>
      <c r="C8" s="25">
        <v>1.322023</v>
      </c>
      <c r="D8" s="26">
        <v>0.510825</v>
      </c>
      <c r="E8" s="26">
        <v>0.066367</v>
      </c>
      <c r="F8" s="25">
        <v>2.109292</v>
      </c>
      <c r="G8" s="27">
        <v>0.277068</v>
      </c>
      <c r="H8" s="26">
        <v>0.10034</v>
      </c>
      <c r="I8" s="20">
        <f t="shared" ref="I8:J8" si="6">(C8+F8)/(D8+G8)</f>
        <v>4.355052018</v>
      </c>
      <c r="J8" s="21">
        <f t="shared" si="6"/>
        <v>4.726214256</v>
      </c>
      <c r="K8" s="22">
        <f t="shared" si="3"/>
        <v>20.58290894</v>
      </c>
      <c r="L8" s="9"/>
    </row>
    <row r="9">
      <c r="B9" s="24">
        <v>5.0</v>
      </c>
      <c r="C9" s="25">
        <v>1.188478</v>
      </c>
      <c r="D9" s="26">
        <v>0.563849</v>
      </c>
      <c r="E9" s="26">
        <v>0.071782</v>
      </c>
      <c r="F9" s="25">
        <v>2.072407</v>
      </c>
      <c r="G9" s="27">
        <v>0.302417</v>
      </c>
      <c r="H9" s="26">
        <v>0.099425</v>
      </c>
      <c r="I9" s="20">
        <f t="shared" ref="I9:J9" si="7">(C9+F9)/(D9+G9)</f>
        <v>3.76429988</v>
      </c>
      <c r="J9" s="21">
        <f t="shared" si="7"/>
        <v>5.059758071</v>
      </c>
      <c r="K9" s="22">
        <f t="shared" si="3"/>
        <v>19.0464467</v>
      </c>
      <c r="L9" s="9"/>
    </row>
    <row r="10">
      <c r="B10" s="24">
        <v>6.0</v>
      </c>
      <c r="C10" s="25">
        <v>1.391872</v>
      </c>
      <c r="D10" s="26">
        <v>0.543903</v>
      </c>
      <c r="E10" s="26">
        <v>0.095359</v>
      </c>
      <c r="F10" s="25">
        <v>2.120338</v>
      </c>
      <c r="G10" s="27">
        <v>0.343275</v>
      </c>
      <c r="H10" s="26">
        <v>0.052119</v>
      </c>
      <c r="I10" s="20">
        <f t="shared" ref="I10:J10" si="8">(C10+F10)/(D10+G10)</f>
        <v>3.958856058</v>
      </c>
      <c r="J10" s="21">
        <f t="shared" si="8"/>
        <v>6.015663353</v>
      </c>
      <c r="K10" s="22">
        <f t="shared" si="3"/>
        <v>23.81514531</v>
      </c>
      <c r="L10" s="9"/>
    </row>
    <row r="11">
      <c r="B11" s="24">
        <v>7.0</v>
      </c>
      <c r="C11" s="25">
        <v>1.31191</v>
      </c>
      <c r="D11" s="26">
        <v>0.558036</v>
      </c>
      <c r="E11" s="26">
        <v>0.097797</v>
      </c>
      <c r="F11" s="25">
        <v>2.021909</v>
      </c>
      <c r="G11" s="27">
        <v>0.337949</v>
      </c>
      <c r="H11" s="26">
        <v>0.054387</v>
      </c>
      <c r="I11" s="20">
        <f t="shared" ref="I11:J11" si="9">(C11+F11)/(D11+G11)</f>
        <v>3.720842425</v>
      </c>
      <c r="J11" s="21">
        <f t="shared" si="9"/>
        <v>5.887511171</v>
      </c>
      <c r="K11" s="22">
        <f t="shared" si="3"/>
        <v>21.90650134</v>
      </c>
      <c r="L11" s="9"/>
    </row>
    <row r="12">
      <c r="B12" s="24">
        <v>8.0</v>
      </c>
      <c r="C12" s="25">
        <v>1.310573</v>
      </c>
      <c r="D12" s="26">
        <v>0.564473</v>
      </c>
      <c r="E12" s="26">
        <v>0.063759</v>
      </c>
      <c r="F12" s="25">
        <v>2.112381</v>
      </c>
      <c r="G12" s="27">
        <v>0.308048</v>
      </c>
      <c r="H12" s="26">
        <v>0.109868</v>
      </c>
      <c r="I12" s="20">
        <f t="shared" ref="I12:J12" si="10">(C12+F12)/(D12+G12)</f>
        <v>3.923062024</v>
      </c>
      <c r="J12" s="21">
        <f t="shared" si="10"/>
        <v>5.025261048</v>
      </c>
      <c r="K12" s="22">
        <f t="shared" si="3"/>
        <v>19.71441078</v>
      </c>
      <c r="L12" s="9"/>
    </row>
    <row r="13">
      <c r="B13" s="24">
        <v>9.0</v>
      </c>
      <c r="C13" s="25">
        <v>1.412661</v>
      </c>
      <c r="D13" s="26">
        <v>0.605728</v>
      </c>
      <c r="E13" s="26">
        <v>0.053118</v>
      </c>
      <c r="F13" s="25">
        <v>2.058427</v>
      </c>
      <c r="G13" s="27">
        <v>0.313878</v>
      </c>
      <c r="H13" s="26">
        <v>0.052469</v>
      </c>
      <c r="I13" s="20">
        <f t="shared" ref="I13:J13" si="11">(C13+F13)/(D13+G13)</f>
        <v>3.774538226</v>
      </c>
      <c r="J13" s="21">
        <f t="shared" si="11"/>
        <v>8.709462339</v>
      </c>
      <c r="K13" s="22">
        <f t="shared" si="3"/>
        <v>32.87419853</v>
      </c>
      <c r="L13" s="9"/>
    </row>
    <row r="14">
      <c r="B14" s="24">
        <v>10.0</v>
      </c>
      <c r="C14" s="25">
        <v>1.603027</v>
      </c>
      <c r="D14" s="26">
        <v>0.538484</v>
      </c>
      <c r="E14" s="26">
        <v>0.083261</v>
      </c>
      <c r="F14" s="25">
        <v>2.103152</v>
      </c>
      <c r="G14" s="27">
        <v>0.31179</v>
      </c>
      <c r="H14" s="26">
        <v>0.043003</v>
      </c>
      <c r="I14" s="20">
        <f t="shared" ref="I14:J14" si="12">(C14+F14)/(D14+G14)</f>
        <v>4.358805514</v>
      </c>
      <c r="J14" s="21">
        <f t="shared" si="12"/>
        <v>6.734096813</v>
      </c>
      <c r="K14" s="22">
        <f t="shared" si="3"/>
        <v>29.35261832</v>
      </c>
      <c r="L14" s="9"/>
    </row>
    <row r="15">
      <c r="B15" s="24">
        <v>11.0</v>
      </c>
      <c r="C15" s="25">
        <v>1.421584</v>
      </c>
      <c r="D15" s="26">
        <v>0.576982</v>
      </c>
      <c r="E15" s="26">
        <v>0.097708</v>
      </c>
      <c r="F15" s="25">
        <v>2.152002</v>
      </c>
      <c r="G15" s="27">
        <v>0.282091</v>
      </c>
      <c r="H15" s="26">
        <v>0.062131</v>
      </c>
      <c r="I15" s="20">
        <f t="shared" ref="I15:J15" si="13">(C15+F15)/(D15+G15)</f>
        <v>4.159816453</v>
      </c>
      <c r="J15" s="21">
        <f t="shared" si="13"/>
        <v>5.374614456</v>
      </c>
      <c r="K15" s="22">
        <f t="shared" si="3"/>
        <v>22.35740964</v>
      </c>
      <c r="L15" s="9"/>
    </row>
    <row r="16">
      <c r="B16" s="24">
        <v>12.0</v>
      </c>
      <c r="C16" s="25">
        <v>1.436433</v>
      </c>
      <c r="D16" s="26">
        <v>0.591808</v>
      </c>
      <c r="E16" s="26">
        <v>0.098786</v>
      </c>
      <c r="F16" s="25">
        <v>2.142945</v>
      </c>
      <c r="G16" s="27">
        <v>0.307809</v>
      </c>
      <c r="H16" s="26">
        <v>0.092434</v>
      </c>
      <c r="I16" s="20">
        <f t="shared" ref="I16:J16" si="14">(C16+F16)/(D16+G16)</f>
        <v>3.978779859</v>
      </c>
      <c r="J16" s="21">
        <f t="shared" si="14"/>
        <v>4.704617718</v>
      </c>
      <c r="K16" s="22">
        <f t="shared" si="3"/>
        <v>18.71863822</v>
      </c>
      <c r="L16" s="9"/>
    </row>
    <row r="17">
      <c r="B17" s="24">
        <v>13.0</v>
      </c>
      <c r="C17" s="25">
        <v>1.328844</v>
      </c>
      <c r="D17" s="26">
        <v>0.596317</v>
      </c>
      <c r="E17" s="26">
        <v>0.049237</v>
      </c>
      <c r="F17" s="25">
        <v>2.224051</v>
      </c>
      <c r="G17" s="27">
        <v>0.284855</v>
      </c>
      <c r="H17" s="26">
        <v>0.060084</v>
      </c>
      <c r="I17" s="20">
        <f t="shared" ref="I17:J17" si="15">(C17+F17)/(D17+G17)</f>
        <v>4.032010777</v>
      </c>
      <c r="J17" s="21">
        <f t="shared" si="15"/>
        <v>8.060409253</v>
      </c>
      <c r="K17" s="22">
        <f t="shared" si="3"/>
        <v>32.49965697</v>
      </c>
      <c r="L17" s="9"/>
    </row>
    <row r="18">
      <c r="B18" s="24">
        <v>14.0</v>
      </c>
      <c r="C18" s="25">
        <v>1.281586</v>
      </c>
      <c r="D18" s="26">
        <v>0.572693</v>
      </c>
      <c r="E18" s="26">
        <v>0.063597</v>
      </c>
      <c r="F18" s="25">
        <v>2.309443</v>
      </c>
      <c r="G18" s="27">
        <v>0.285818</v>
      </c>
      <c r="H18" s="26">
        <v>0.068403</v>
      </c>
      <c r="I18" s="20">
        <f t="shared" ref="I18:J18" si="16">(C18+F18)/(D18+G18)</f>
        <v>4.182857296</v>
      </c>
      <c r="J18" s="21">
        <f t="shared" si="16"/>
        <v>6.503871212</v>
      </c>
      <c r="K18" s="22">
        <f t="shared" si="3"/>
        <v>27.20476515</v>
      </c>
      <c r="L18" s="9"/>
    </row>
    <row r="19">
      <c r="B19" s="24">
        <v>15.0</v>
      </c>
      <c r="C19" s="25">
        <v>1.393017</v>
      </c>
      <c r="D19" s="26">
        <v>0.652135</v>
      </c>
      <c r="E19" s="26">
        <v>0.06322</v>
      </c>
      <c r="F19" s="25">
        <v>2.382271</v>
      </c>
      <c r="G19" s="27">
        <v>0.287598</v>
      </c>
      <c r="H19" s="26">
        <v>0.061962</v>
      </c>
      <c r="I19" s="20">
        <f t="shared" ref="I19:J19" si="17">(C19+F19)/(D19+G19)</f>
        <v>4.017404944</v>
      </c>
      <c r="J19" s="21">
        <f t="shared" si="17"/>
        <v>7.506933904</v>
      </c>
      <c r="K19" s="22">
        <f t="shared" si="3"/>
        <v>30.15839338</v>
      </c>
      <c r="L19" s="9"/>
    </row>
    <row r="20">
      <c r="B20" s="24">
        <v>16.0</v>
      </c>
      <c r="C20" s="25">
        <v>1.66394</v>
      </c>
      <c r="D20" s="26">
        <v>0.613651</v>
      </c>
      <c r="E20" s="26">
        <v>0.054919</v>
      </c>
      <c r="F20" s="25">
        <v>2.18491</v>
      </c>
      <c r="G20" s="27">
        <v>0.326052</v>
      </c>
      <c r="H20" s="26">
        <v>0.067368</v>
      </c>
      <c r="I20" s="20">
        <f t="shared" ref="I20:J20" si="18">(C20+F20)/(D20+G20)</f>
        <v>4.09581538</v>
      </c>
      <c r="J20" s="21">
        <f t="shared" si="18"/>
        <v>7.684406356</v>
      </c>
      <c r="K20" s="22">
        <f t="shared" si="3"/>
        <v>31.47390974</v>
      </c>
      <c r="L20" s="9"/>
    </row>
    <row r="21">
      <c r="B21" s="24">
        <v>17.0</v>
      </c>
      <c r="C21" s="25">
        <v>1.703063</v>
      </c>
      <c r="D21" s="26">
        <v>0.625833</v>
      </c>
      <c r="E21" s="26">
        <v>0.043179</v>
      </c>
      <c r="F21" s="25">
        <v>2.267627</v>
      </c>
      <c r="G21" s="27">
        <v>0.41251</v>
      </c>
      <c r="H21" s="26">
        <v>0.059985</v>
      </c>
      <c r="I21" s="20">
        <f t="shared" ref="I21:J21" si="19">(C21+F21)/(D21+G21)</f>
        <v>3.824063917</v>
      </c>
      <c r="J21" s="21">
        <f t="shared" si="19"/>
        <v>10.06497422</v>
      </c>
      <c r="K21" s="22">
        <f t="shared" si="3"/>
        <v>38.48910473</v>
      </c>
      <c r="L21" s="9"/>
    </row>
    <row r="22">
      <c r="B22" s="24">
        <v>18.0</v>
      </c>
      <c r="C22" s="25">
        <v>1.750308</v>
      </c>
      <c r="D22" s="26">
        <v>0.695871</v>
      </c>
      <c r="E22" s="26">
        <v>0.051146</v>
      </c>
      <c r="F22" s="25">
        <v>2.345234</v>
      </c>
      <c r="G22" s="27">
        <v>0.331818</v>
      </c>
      <c r="H22" s="26">
        <v>0.067761</v>
      </c>
      <c r="I22" s="20">
        <f t="shared" ref="I22:J22" si="20">(C22+F22)/(D22+G22)</f>
        <v>3.98519591</v>
      </c>
      <c r="J22" s="21">
        <f t="shared" si="20"/>
        <v>8.642796471</v>
      </c>
      <c r="K22" s="22">
        <f t="shared" si="3"/>
        <v>34.44323715</v>
      </c>
      <c r="L22" s="9"/>
    </row>
    <row r="23">
      <c r="B23" s="24">
        <v>19.0</v>
      </c>
      <c r="C23" s="25">
        <v>1.685073</v>
      </c>
      <c r="D23" s="26">
        <v>0.68005</v>
      </c>
      <c r="E23" s="26">
        <v>0.065758</v>
      </c>
      <c r="F23" s="25">
        <v>2.293248</v>
      </c>
      <c r="G23" s="27">
        <v>0.304581</v>
      </c>
      <c r="H23" s="26">
        <v>0.100404</v>
      </c>
      <c r="I23" s="20">
        <f t="shared" ref="I23:J23" si="21">(C23+F23)/(D23+G23)</f>
        <v>4.040418187</v>
      </c>
      <c r="J23" s="21">
        <f t="shared" si="21"/>
        <v>5.925729108</v>
      </c>
      <c r="K23" s="22">
        <f t="shared" si="3"/>
        <v>23.94242366</v>
      </c>
      <c r="L23" s="9"/>
    </row>
    <row r="24">
      <c r="B24" s="24">
        <v>20.0</v>
      </c>
      <c r="C24" s="25">
        <v>1.726366</v>
      </c>
      <c r="D24" s="26">
        <v>0.686332</v>
      </c>
      <c r="E24" s="26">
        <v>0.092622</v>
      </c>
      <c r="F24" s="25">
        <v>2.383466</v>
      </c>
      <c r="G24" s="27">
        <v>0.296673</v>
      </c>
      <c r="H24" s="26">
        <v>0.099729</v>
      </c>
      <c r="I24" s="20">
        <f t="shared" ref="I24:J24" si="22">(C24+F24)/(D24+G24)</f>
        <v>4.18088616</v>
      </c>
      <c r="J24" s="21">
        <f t="shared" si="22"/>
        <v>5.110475121</v>
      </c>
      <c r="K24" s="22">
        <f t="shared" si="3"/>
        <v>21.36631471</v>
      </c>
      <c r="L24" s="9"/>
    </row>
    <row r="25">
      <c r="B25" s="24">
        <v>21.0</v>
      </c>
      <c r="C25" s="25">
        <v>2.730218</v>
      </c>
      <c r="D25" s="26">
        <v>0.706393</v>
      </c>
      <c r="E25" s="26">
        <v>0.05587</v>
      </c>
      <c r="F25" s="25">
        <v>2.300406</v>
      </c>
      <c r="G25" s="27">
        <v>0.337723</v>
      </c>
      <c r="H25" s="26">
        <v>0.101238</v>
      </c>
      <c r="I25" s="20">
        <f t="shared" ref="I25:J25" si="23">(C25+F25)/(D25+G25)</f>
        <v>4.818070023</v>
      </c>
      <c r="J25" s="21">
        <f t="shared" si="23"/>
        <v>6.645848716</v>
      </c>
      <c r="K25" s="22">
        <f t="shared" si="3"/>
        <v>32.02016447</v>
      </c>
      <c r="L25" s="9"/>
    </row>
    <row r="26">
      <c r="B26" s="24">
        <v>22.0</v>
      </c>
      <c r="C26" s="25">
        <v>2.428423</v>
      </c>
      <c r="D26" s="26">
        <v>0.597972</v>
      </c>
      <c r="E26" s="26">
        <v>0.069843</v>
      </c>
      <c r="F26" s="25">
        <v>2.330849</v>
      </c>
      <c r="G26" s="27">
        <v>0.352928</v>
      </c>
      <c r="H26" s="26">
        <v>0.09913</v>
      </c>
      <c r="I26" s="20">
        <f t="shared" ref="I26:J26" si="24">(C26+F26)/(D26+G26)</f>
        <v>5.005018404</v>
      </c>
      <c r="J26" s="21">
        <f t="shared" si="24"/>
        <v>5.627526291</v>
      </c>
      <c r="K26" s="22">
        <f t="shared" si="3"/>
        <v>28.16587265</v>
      </c>
      <c r="L26" s="9"/>
    </row>
    <row r="27">
      <c r="B27" s="24">
        <v>23.0</v>
      </c>
      <c r="C27" s="25">
        <v>2.616661</v>
      </c>
      <c r="D27" s="26">
        <v>0.613287</v>
      </c>
      <c r="E27" s="26">
        <v>0.100185</v>
      </c>
      <c r="F27" s="25">
        <v>2.127799</v>
      </c>
      <c r="G27" s="27">
        <v>0.410507</v>
      </c>
      <c r="H27" s="26">
        <v>0.11765</v>
      </c>
      <c r="I27" s="20">
        <f t="shared" ref="I27:J27" si="25">(C27+F27)/(D27+G27)</f>
        <v>4.634193988</v>
      </c>
      <c r="J27" s="21">
        <f t="shared" si="25"/>
        <v>4.699859986</v>
      </c>
      <c r="K27" s="22">
        <f t="shared" si="3"/>
        <v>21.78006289</v>
      </c>
      <c r="L27" s="9"/>
    </row>
    <row r="28">
      <c r="B28" s="24">
        <v>24.0</v>
      </c>
      <c r="C28" s="25">
        <v>1.960649</v>
      </c>
      <c r="D28" s="26">
        <v>0.773378</v>
      </c>
      <c r="E28" s="26">
        <v>0.097362</v>
      </c>
      <c r="F28" s="25">
        <v>1.148168</v>
      </c>
      <c r="G28" s="27">
        <v>0.450146</v>
      </c>
      <c r="H28" s="26">
        <v>0.108648</v>
      </c>
      <c r="I28" s="20">
        <f t="shared" ref="I28:J28" si="26">(C28+F28)/(D28+G28)</f>
        <v>2.540871287</v>
      </c>
      <c r="J28" s="21">
        <f t="shared" si="26"/>
        <v>5.939148585</v>
      </c>
      <c r="K28" s="22">
        <f t="shared" si="3"/>
        <v>15.09061211</v>
      </c>
      <c r="L28" s="9"/>
    </row>
    <row r="29">
      <c r="B29" s="24">
        <v>25.0</v>
      </c>
      <c r="C29" s="25">
        <v>1.727826</v>
      </c>
      <c r="D29" s="26">
        <v>1.46607</v>
      </c>
      <c r="E29" s="26">
        <v>0.097155</v>
      </c>
      <c r="F29" s="25">
        <v>1.270571</v>
      </c>
      <c r="G29" s="27">
        <v>0.3425</v>
      </c>
      <c r="H29" s="26">
        <v>0.094149</v>
      </c>
      <c r="I29" s="20">
        <f t="shared" ref="I29:J29" si="27">(C29+F29)/(D29+G29)</f>
        <v>1.657882747</v>
      </c>
      <c r="J29" s="21">
        <f t="shared" si="27"/>
        <v>9.453905825</v>
      </c>
      <c r="K29" s="22">
        <f t="shared" si="3"/>
        <v>15.67346736</v>
      </c>
      <c r="L29" s="9"/>
    </row>
    <row r="30">
      <c r="B30" s="24">
        <v>26.0</v>
      </c>
      <c r="C30" s="25">
        <v>1.515965</v>
      </c>
      <c r="D30" s="26">
        <v>1.49491</v>
      </c>
      <c r="E30" s="26">
        <v>0.099654</v>
      </c>
      <c r="F30" s="25">
        <v>1.434703</v>
      </c>
      <c r="G30" s="27">
        <v>0.352014</v>
      </c>
      <c r="H30" s="26">
        <v>0.050027</v>
      </c>
      <c r="I30" s="20">
        <f t="shared" ref="I30:J30" si="28">(C30+F30)/(D30+G30)</f>
        <v>1.59761203</v>
      </c>
      <c r="J30" s="21">
        <f t="shared" si="28"/>
        <v>12.33906775</v>
      </c>
      <c r="K30" s="22">
        <f t="shared" si="3"/>
        <v>19.71304307</v>
      </c>
      <c r="L30" s="9"/>
    </row>
    <row r="31">
      <c r="B31" s="24">
        <v>27.0</v>
      </c>
      <c r="C31" s="25">
        <v>1.670319</v>
      </c>
      <c r="D31" s="26">
        <v>1.505537</v>
      </c>
      <c r="E31" s="26">
        <v>0.097281</v>
      </c>
      <c r="F31" s="25">
        <v>1.434695</v>
      </c>
      <c r="G31" s="27">
        <v>0.354789</v>
      </c>
      <c r="H31" s="26">
        <v>0.060964</v>
      </c>
      <c r="I31" s="20">
        <f t="shared" ref="I31:J31" si="29">(C31+F31)/(D31+G31)</f>
        <v>1.66906983</v>
      </c>
      <c r="J31" s="21">
        <f t="shared" si="29"/>
        <v>11.75598597</v>
      </c>
      <c r="K31" s="22">
        <f t="shared" si="3"/>
        <v>19.6215615</v>
      </c>
      <c r="L31" s="9"/>
    </row>
    <row r="32">
      <c r="B32" s="24">
        <v>28.0</v>
      </c>
      <c r="C32" s="25">
        <v>1.427332</v>
      </c>
      <c r="D32" s="26">
        <v>1.477776</v>
      </c>
      <c r="E32" s="26">
        <v>0.099715</v>
      </c>
      <c r="F32" s="25">
        <v>1.450168</v>
      </c>
      <c r="G32" s="27">
        <v>0.342391</v>
      </c>
      <c r="H32" s="26">
        <v>0.062266</v>
      </c>
      <c r="I32" s="20">
        <f t="shared" ref="I32:J32" si="30">(C32+F32)/(D32+G32)</f>
        <v>1.580898896</v>
      </c>
      <c r="J32" s="21">
        <f t="shared" si="30"/>
        <v>11.23691668</v>
      </c>
      <c r="K32" s="22">
        <f t="shared" si="3"/>
        <v>17.76442916</v>
      </c>
      <c r="L32" s="9"/>
    </row>
    <row r="33">
      <c r="B33" s="24">
        <v>29.0</v>
      </c>
      <c r="C33" s="25">
        <v>1.599564</v>
      </c>
      <c r="D33" s="26">
        <v>0.690729</v>
      </c>
      <c r="E33" s="26">
        <v>0.099706</v>
      </c>
      <c r="F33" s="25">
        <v>1.549915</v>
      </c>
      <c r="G33" s="27">
        <v>0.319568</v>
      </c>
      <c r="H33" s="26">
        <v>0.073704</v>
      </c>
      <c r="I33" s="20">
        <f t="shared" ref="I33:J33" si="31">(C33+F33)/(D33+G33)</f>
        <v>3.117379345</v>
      </c>
      <c r="J33" s="21">
        <f t="shared" si="31"/>
        <v>5.826059627</v>
      </c>
      <c r="K33" s="22">
        <f t="shared" si="3"/>
        <v>18.16203794</v>
      </c>
      <c r="L33" s="9"/>
    </row>
    <row r="34">
      <c r="B34" s="24">
        <v>30.0</v>
      </c>
      <c r="C34" s="25">
        <v>2.256194</v>
      </c>
      <c r="D34" s="26">
        <v>0.734134</v>
      </c>
      <c r="E34" s="26">
        <v>0.099945</v>
      </c>
      <c r="F34" s="25">
        <v>1.350587</v>
      </c>
      <c r="G34" s="27">
        <v>0.457447</v>
      </c>
      <c r="H34" s="26">
        <v>0.100286</v>
      </c>
      <c r="I34" s="20">
        <f t="shared" ref="I34:J34" si="32">(C34+F34)/(D34+G34)</f>
        <v>3.026886968</v>
      </c>
      <c r="J34" s="21">
        <f t="shared" si="32"/>
        <v>5.951031559</v>
      </c>
      <c r="K34" s="22">
        <f t="shared" si="3"/>
        <v>18.01309987</v>
      </c>
      <c r="L34" s="9"/>
    </row>
    <row r="35">
      <c r="B35" s="28"/>
      <c r="C35" s="29"/>
      <c r="D35" s="30"/>
      <c r="E35" s="30"/>
      <c r="F35" s="29"/>
      <c r="G35" s="30"/>
      <c r="H35" s="31"/>
      <c r="I35" s="20"/>
      <c r="J35" s="21"/>
      <c r="K35" s="22"/>
      <c r="L35" s="9"/>
    </row>
    <row r="36">
      <c r="A36" s="32"/>
      <c r="B36" s="33" t="s">
        <v>15</v>
      </c>
      <c r="C36" s="34">
        <f t="shared" ref="C36:H36" si="33">SUM(C4:C34)/30</f>
        <v>1.6692065</v>
      </c>
      <c r="D36" s="34">
        <f t="shared" si="33"/>
        <v>0.7502384667</v>
      </c>
      <c r="E36" s="34">
        <f t="shared" si="33"/>
        <v>0.07930623333</v>
      </c>
      <c r="F36" s="34">
        <f t="shared" si="33"/>
        <v>2.072361867</v>
      </c>
      <c r="G36" s="34">
        <f t="shared" si="33"/>
        <v>0.344321</v>
      </c>
      <c r="H36" s="34">
        <f t="shared" si="33"/>
        <v>0.08122793333</v>
      </c>
      <c r="I36" s="35">
        <f>SUM(I4:I34)/B34</f>
        <v>3.782041997</v>
      </c>
      <c r="J36" s="36">
        <f>SUM(J4:J34)/B34</f>
        <v>7.232882497</v>
      </c>
      <c r="K36" s="36">
        <f>SUM(K4:K34)/B34</f>
        <v>25.13649394</v>
      </c>
      <c r="L36" s="9"/>
    </row>
    <row r="37">
      <c r="A37" s="38"/>
      <c r="B37" s="31"/>
      <c r="C37" s="39"/>
      <c r="D37" s="31"/>
    </row>
    <row r="38">
      <c r="A38" s="38"/>
      <c r="B38" s="31"/>
      <c r="C38" s="39"/>
      <c r="D38" s="31"/>
    </row>
    <row r="39">
      <c r="A39" s="38"/>
      <c r="B39" s="31"/>
      <c r="C39" s="39"/>
      <c r="D39" s="31"/>
    </row>
    <row r="40">
      <c r="A40" s="38"/>
      <c r="B40" s="31"/>
      <c r="C40" s="39"/>
      <c r="D40" s="31"/>
    </row>
    <row r="41">
      <c r="A41" s="38"/>
      <c r="B41" s="31"/>
      <c r="C41" s="39"/>
      <c r="D41" s="31"/>
    </row>
    <row r="42">
      <c r="A42" s="38"/>
      <c r="B42" s="31"/>
      <c r="C42" s="39"/>
      <c r="D42" s="31"/>
    </row>
    <row r="43">
      <c r="A43" s="38"/>
      <c r="B43" s="31"/>
      <c r="C43" s="39"/>
      <c r="D43" s="31"/>
    </row>
    <row r="44">
      <c r="A44" s="38"/>
      <c r="B44" s="31"/>
      <c r="C44" s="39"/>
      <c r="D44" s="31"/>
    </row>
    <row r="45">
      <c r="A45" s="38"/>
      <c r="B45" s="31"/>
      <c r="C45" s="39"/>
      <c r="D45" s="31"/>
    </row>
    <row r="46">
      <c r="A46" s="38"/>
      <c r="B46" s="31"/>
      <c r="C46" s="39"/>
      <c r="D46" s="31"/>
    </row>
    <row r="47">
      <c r="A47" s="38"/>
      <c r="B47" s="31"/>
      <c r="C47" s="39"/>
      <c r="D47" s="31"/>
    </row>
    <row r="48">
      <c r="A48" s="38"/>
      <c r="B48" s="31"/>
      <c r="C48" s="39"/>
      <c r="D48" s="31"/>
    </row>
    <row r="49">
      <c r="A49" s="38"/>
      <c r="B49" s="31"/>
      <c r="C49" s="39"/>
      <c r="D49" s="31"/>
    </row>
    <row r="50">
      <c r="A50" s="38"/>
      <c r="B50" s="31"/>
      <c r="C50" s="39"/>
      <c r="D50" s="31"/>
    </row>
    <row r="51">
      <c r="A51" s="38"/>
      <c r="B51" s="31"/>
      <c r="C51" s="39"/>
      <c r="D51" s="31"/>
    </row>
    <row r="52">
      <c r="A52" s="38"/>
      <c r="B52" s="31"/>
      <c r="C52" s="39"/>
      <c r="D52" s="31"/>
    </row>
    <row r="53">
      <c r="A53" s="38"/>
      <c r="B53" s="31"/>
      <c r="C53" s="39"/>
      <c r="D53" s="31"/>
    </row>
    <row r="54">
      <c r="A54" s="38"/>
      <c r="B54" s="31"/>
      <c r="C54" s="39"/>
      <c r="D54" s="31"/>
    </row>
    <row r="55">
      <c r="A55" s="38"/>
      <c r="B55" s="31"/>
      <c r="C55" s="39"/>
      <c r="D55" s="31"/>
    </row>
    <row r="56">
      <c r="A56" s="38"/>
      <c r="B56" s="31"/>
      <c r="C56" s="39"/>
      <c r="D56" s="31"/>
    </row>
    <row r="57">
      <c r="A57" s="38"/>
      <c r="B57" s="31"/>
      <c r="C57" s="39"/>
      <c r="D57" s="31"/>
    </row>
    <row r="58">
      <c r="A58" s="38"/>
      <c r="B58" s="31"/>
      <c r="C58" s="39"/>
      <c r="D58" s="31"/>
    </row>
    <row r="59">
      <c r="A59" s="38"/>
      <c r="B59" s="31"/>
      <c r="C59" s="39"/>
      <c r="D59" s="31"/>
    </row>
    <row r="60">
      <c r="A60" s="38"/>
      <c r="B60" s="31"/>
      <c r="C60" s="39"/>
      <c r="D60" s="31"/>
    </row>
    <row r="61">
      <c r="A61" s="38"/>
      <c r="B61" s="31"/>
      <c r="C61" s="39"/>
      <c r="D61" s="31"/>
    </row>
    <row r="62">
      <c r="A62" s="38"/>
      <c r="B62" s="31"/>
      <c r="C62" s="39"/>
      <c r="D62" s="31"/>
    </row>
    <row r="63">
      <c r="A63" s="38"/>
      <c r="B63" s="31"/>
      <c r="C63" s="39"/>
      <c r="D63" s="31"/>
    </row>
    <row r="64">
      <c r="A64" s="38"/>
      <c r="B64" s="31"/>
      <c r="C64" s="39"/>
      <c r="D64" s="31"/>
    </row>
    <row r="65">
      <c r="A65" s="38"/>
      <c r="B65" s="31"/>
      <c r="C65" s="39"/>
      <c r="D65" s="31"/>
    </row>
    <row r="66">
      <c r="A66" s="38"/>
      <c r="B66" s="31"/>
      <c r="C66" s="39"/>
      <c r="D66" s="31"/>
    </row>
    <row r="67">
      <c r="A67" s="38"/>
      <c r="B67" s="31"/>
      <c r="C67" s="39"/>
      <c r="D67" s="31"/>
    </row>
  </sheetData>
  <mergeCells count="4">
    <mergeCell ref="B1:K1"/>
    <mergeCell ref="B2:E2"/>
    <mergeCell ref="F2:H2"/>
    <mergeCell ref="I2:K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9.57"/>
    <col customWidth="1" min="3" max="3" width="22.43"/>
    <col customWidth="1" min="4" max="4" width="23.86"/>
    <col customWidth="1" min="5" max="6" width="23.29"/>
    <col customWidth="1" min="7" max="7" width="22.0"/>
    <col customWidth="1" min="8" max="8" width="21.57"/>
  </cols>
  <sheetData>
    <row r="1">
      <c r="B1" s="1" t="s">
        <v>0</v>
      </c>
      <c r="C1" s="2"/>
      <c r="D1" s="2"/>
      <c r="E1" s="2"/>
      <c r="F1" s="2"/>
      <c r="G1" s="2"/>
      <c r="H1" s="2"/>
      <c r="I1" s="2"/>
      <c r="J1" s="2"/>
      <c r="K1" s="3"/>
    </row>
    <row r="2">
      <c r="B2" s="4" t="s">
        <v>1</v>
      </c>
      <c r="C2" s="5"/>
      <c r="D2" s="5"/>
      <c r="E2" s="6"/>
      <c r="F2" s="7" t="s">
        <v>2</v>
      </c>
      <c r="G2" s="5"/>
      <c r="H2" s="6"/>
      <c r="I2" s="8" t="s">
        <v>3</v>
      </c>
      <c r="J2" s="5"/>
      <c r="K2" s="6"/>
      <c r="L2" s="9"/>
    </row>
    <row r="3">
      <c r="B3" s="10" t="s">
        <v>5</v>
      </c>
      <c r="C3" s="11" t="s">
        <v>6</v>
      </c>
      <c r="D3" s="12" t="s">
        <v>7</v>
      </c>
      <c r="E3" s="12" t="s">
        <v>8</v>
      </c>
      <c r="F3" s="13" t="s">
        <v>9</v>
      </c>
      <c r="G3" s="12" t="s">
        <v>10</v>
      </c>
      <c r="H3" s="12" t="s">
        <v>11</v>
      </c>
      <c r="I3" s="14" t="s">
        <v>12</v>
      </c>
      <c r="J3" s="15" t="s">
        <v>13</v>
      </c>
      <c r="K3" s="1" t="s">
        <v>14</v>
      </c>
      <c r="L3" s="9"/>
    </row>
    <row r="4">
      <c r="B4" s="16">
        <v>0.0</v>
      </c>
      <c r="C4" s="17">
        <v>2.183778</v>
      </c>
      <c r="D4" s="18">
        <v>0.846644</v>
      </c>
      <c r="E4" s="18">
        <v>0.527489</v>
      </c>
      <c r="F4" s="17">
        <v>2.174837</v>
      </c>
      <c r="G4" s="19">
        <v>0.855439</v>
      </c>
      <c r="H4" s="18">
        <v>0.171094</v>
      </c>
      <c r="I4" s="20">
        <f t="shared" ref="I4:J4" si="1">(C4+F4)/(D4+G4)</f>
        <v>2.5607535</v>
      </c>
      <c r="J4" s="21">
        <f t="shared" si="1"/>
        <v>2.436479273</v>
      </c>
      <c r="K4" s="22">
        <f t="shared" ref="K4:K34" si="3">(C4+F4)/(E4+H4)</f>
        <v>6.239222827</v>
      </c>
      <c r="L4" s="9"/>
    </row>
    <row r="5">
      <c r="B5" s="24">
        <v>1.0</v>
      </c>
      <c r="C5" s="25">
        <v>2.139889</v>
      </c>
      <c r="D5" s="26">
        <v>0.878179</v>
      </c>
      <c r="E5" s="26">
        <v>0.618734</v>
      </c>
      <c r="F5" s="25">
        <v>2.184099</v>
      </c>
      <c r="G5" s="27">
        <v>0.907637</v>
      </c>
      <c r="H5" s="26">
        <v>0.150441</v>
      </c>
      <c r="I5" s="20">
        <f t="shared" ref="I5:J5" si="2">(C5+F5)/(D5+G5)</f>
        <v>2.421295363</v>
      </c>
      <c r="J5" s="21">
        <f t="shared" si="2"/>
        <v>2.321729125</v>
      </c>
      <c r="K5" s="22">
        <f t="shared" si="3"/>
        <v>5.621591965</v>
      </c>
      <c r="L5" s="9"/>
    </row>
    <row r="6">
      <c r="B6" s="24">
        <v>2.0</v>
      </c>
      <c r="C6" s="25">
        <v>2.177222</v>
      </c>
      <c r="D6" s="26">
        <v>0.867263</v>
      </c>
      <c r="E6" s="26">
        <v>0.544602</v>
      </c>
      <c r="F6" s="25">
        <v>2.18216</v>
      </c>
      <c r="G6" s="27">
        <v>0.889431</v>
      </c>
      <c r="H6" s="26">
        <v>0.165753</v>
      </c>
      <c r="I6" s="20">
        <f t="shared" ref="I6:J6" si="4">(C6+F6)/(D6+G6)</f>
        <v>2.481583019</v>
      </c>
      <c r="J6" s="21">
        <f t="shared" si="4"/>
        <v>2.472980411</v>
      </c>
      <c r="K6" s="22">
        <f t="shared" si="3"/>
        <v>6.136906195</v>
      </c>
      <c r="L6" s="9"/>
    </row>
    <row r="7">
      <c r="B7" s="24">
        <v>3.0</v>
      </c>
      <c r="C7" s="25">
        <v>2.242178</v>
      </c>
      <c r="D7" s="26">
        <v>0.885659</v>
      </c>
      <c r="E7" s="26">
        <v>0.532057</v>
      </c>
      <c r="F7" s="25">
        <v>2.235087</v>
      </c>
      <c r="G7" s="27">
        <v>0.890687</v>
      </c>
      <c r="H7" s="26">
        <v>0.165816</v>
      </c>
      <c r="I7" s="20">
        <f t="shared" ref="I7:J7" si="5">(C7+F7)/(D7+G7)</f>
        <v>2.520491503</v>
      </c>
      <c r="J7" s="21">
        <f t="shared" si="5"/>
        <v>2.545371436</v>
      </c>
      <c r="K7" s="22">
        <f t="shared" si="3"/>
        <v>6.415587077</v>
      </c>
      <c r="L7" s="9"/>
    </row>
    <row r="8">
      <c r="B8" s="24">
        <v>4.0</v>
      </c>
      <c r="C8" s="25">
        <v>2.196079</v>
      </c>
      <c r="D8" s="26">
        <v>0.886268</v>
      </c>
      <c r="E8" s="26">
        <v>0.56687</v>
      </c>
      <c r="F8" s="25">
        <v>2.292016</v>
      </c>
      <c r="G8" s="27">
        <v>0.883299</v>
      </c>
      <c r="H8" s="26">
        <v>0.155973</v>
      </c>
      <c r="I8" s="20">
        <f t="shared" ref="I8:J8" si="6">(C8+F8)/(D8+G8)</f>
        <v>2.536267347</v>
      </c>
      <c r="J8" s="21">
        <f t="shared" si="6"/>
        <v>2.448065486</v>
      </c>
      <c r="K8" s="22">
        <f t="shared" si="3"/>
        <v>6.208948555</v>
      </c>
      <c r="L8" s="9"/>
    </row>
    <row r="9">
      <c r="B9" s="24">
        <v>5.0</v>
      </c>
      <c r="C9" s="25">
        <v>2.218166</v>
      </c>
      <c r="D9" s="26">
        <v>0.894457</v>
      </c>
      <c r="E9" s="26">
        <v>0.52716</v>
      </c>
      <c r="F9" s="25">
        <v>2.255407</v>
      </c>
      <c r="G9" s="27">
        <v>0.905161</v>
      </c>
      <c r="H9" s="26">
        <v>0.145589</v>
      </c>
      <c r="I9" s="20">
        <f t="shared" ref="I9:J9" si="7">(C9+F9)/(D9+G9)</f>
        <v>2.485845885</v>
      </c>
      <c r="J9" s="21">
        <f t="shared" si="7"/>
        <v>2.675021442</v>
      </c>
      <c r="K9" s="22">
        <f t="shared" si="3"/>
        <v>6.649691044</v>
      </c>
      <c r="L9" s="9"/>
    </row>
    <row r="10">
      <c r="B10" s="24">
        <v>6.0</v>
      </c>
      <c r="C10" s="25">
        <v>2.236033</v>
      </c>
      <c r="D10" s="26">
        <v>0.909704</v>
      </c>
      <c r="E10" s="26">
        <v>0.551042</v>
      </c>
      <c r="F10" s="25">
        <v>2.264035</v>
      </c>
      <c r="G10" s="27">
        <v>0.894881</v>
      </c>
      <c r="H10" s="26">
        <v>0.165218</v>
      </c>
      <c r="I10" s="20">
        <f t="shared" ref="I10:J10" si="8">(C10+F10)/(D10+G10)</f>
        <v>2.493685806</v>
      </c>
      <c r="J10" s="21">
        <f t="shared" si="8"/>
        <v>2.519455226</v>
      </c>
      <c r="K10" s="22">
        <f t="shared" si="3"/>
        <v>6.282729735</v>
      </c>
      <c r="L10" s="9"/>
    </row>
    <row r="11">
      <c r="B11" s="24">
        <v>7.0</v>
      </c>
      <c r="C11" s="25">
        <v>2.244862</v>
      </c>
      <c r="D11" s="26">
        <v>0.898488</v>
      </c>
      <c r="E11" s="26">
        <v>0.540557</v>
      </c>
      <c r="F11" s="25">
        <v>2.302399</v>
      </c>
      <c r="G11" s="27">
        <v>0.933451</v>
      </c>
      <c r="H11" s="26">
        <v>0.158223</v>
      </c>
      <c r="I11" s="20">
        <f t="shared" ref="I11:J11" si="9">(C11+F11)/(D11+G11)</f>
        <v>2.482212017</v>
      </c>
      <c r="J11" s="21">
        <f t="shared" si="9"/>
        <v>2.621624832</v>
      </c>
      <c r="K11" s="22">
        <f t="shared" si="3"/>
        <v>6.507428661</v>
      </c>
      <c r="L11" s="9"/>
    </row>
    <row r="12">
      <c r="B12" s="24">
        <v>8.0</v>
      </c>
      <c r="C12" s="25">
        <v>2.26624</v>
      </c>
      <c r="D12" s="26">
        <v>0.910068</v>
      </c>
      <c r="E12" s="26">
        <v>0.546827</v>
      </c>
      <c r="F12" s="25">
        <v>2.314816</v>
      </c>
      <c r="G12" s="27">
        <v>0.899067</v>
      </c>
      <c r="H12" s="26">
        <v>0.14576</v>
      </c>
      <c r="I12" s="20">
        <f t="shared" ref="I12:J12" si="10">(C12+F12)/(D12+G12)</f>
        <v>2.532180296</v>
      </c>
      <c r="J12" s="21">
        <f t="shared" si="10"/>
        <v>2.612141146</v>
      </c>
      <c r="K12" s="22">
        <f t="shared" si="3"/>
        <v>6.614412341</v>
      </c>
      <c r="L12" s="9"/>
    </row>
    <row r="13">
      <c r="B13" s="24">
        <v>9.0</v>
      </c>
      <c r="C13" s="25">
        <v>2.282018</v>
      </c>
      <c r="D13" s="26">
        <v>0.933325</v>
      </c>
      <c r="E13" s="26">
        <v>0.532495</v>
      </c>
      <c r="F13" s="25">
        <v>2.336104</v>
      </c>
      <c r="G13" s="27">
        <v>0.964982</v>
      </c>
      <c r="H13" s="26">
        <v>0.157405</v>
      </c>
      <c r="I13" s="20">
        <f t="shared" ref="I13:J13" si="11">(C13+F13)/(D13+G13)</f>
        <v>2.432758242</v>
      </c>
      <c r="J13" s="21">
        <f t="shared" si="11"/>
        <v>2.751568343</v>
      </c>
      <c r="K13" s="22">
        <f t="shared" si="3"/>
        <v>6.693900565</v>
      </c>
      <c r="L13" s="9"/>
    </row>
    <row r="14">
      <c r="B14" s="24">
        <v>10.0</v>
      </c>
      <c r="C14" s="25">
        <v>2.343577</v>
      </c>
      <c r="D14" s="26">
        <v>0.945905</v>
      </c>
      <c r="E14" s="26">
        <v>0.550819</v>
      </c>
      <c r="F14" s="25">
        <v>2.364272</v>
      </c>
      <c r="G14" s="27">
        <v>0.952152</v>
      </c>
      <c r="H14" s="26">
        <v>0.166559</v>
      </c>
      <c r="I14" s="20">
        <f t="shared" ref="I14:J14" si="12">(C14+F14)/(D14+G14)</f>
        <v>2.480351749</v>
      </c>
      <c r="J14" s="21">
        <f t="shared" si="12"/>
        <v>2.645825492</v>
      </c>
      <c r="K14" s="22">
        <f t="shared" si="3"/>
        <v>6.562577888</v>
      </c>
      <c r="L14" s="9"/>
    </row>
    <row r="15">
      <c r="B15" s="24">
        <v>11.0</v>
      </c>
      <c r="C15" s="25">
        <v>2.307033</v>
      </c>
      <c r="D15" s="26">
        <v>0.926225</v>
      </c>
      <c r="E15" s="26">
        <v>0.527096</v>
      </c>
      <c r="F15" s="25">
        <v>2.367357</v>
      </c>
      <c r="G15" s="27">
        <v>0.949144</v>
      </c>
      <c r="H15" s="26">
        <v>0.162872</v>
      </c>
      <c r="I15" s="20">
        <f t="shared" ref="I15:J15" si="13">(C15+F15)/(D15+G15)</f>
        <v>2.492517473</v>
      </c>
      <c r="J15" s="21">
        <f t="shared" si="13"/>
        <v>2.718052142</v>
      </c>
      <c r="K15" s="22">
        <f t="shared" si="3"/>
        <v>6.774792454</v>
      </c>
      <c r="L15" s="9"/>
    </row>
    <row r="16">
      <c r="B16" s="24">
        <v>12.0</v>
      </c>
      <c r="C16" s="25">
        <v>2.371569</v>
      </c>
      <c r="D16" s="26">
        <v>0.93834</v>
      </c>
      <c r="E16" s="26">
        <v>0.555952</v>
      </c>
      <c r="F16" s="25">
        <v>2.402711</v>
      </c>
      <c r="G16" s="27">
        <v>0.956146</v>
      </c>
      <c r="H16" s="26">
        <v>0.151485</v>
      </c>
      <c r="I16" s="20">
        <f t="shared" ref="I16:J16" si="14">(C16+F16)/(D16+G16)</f>
        <v>2.520092521</v>
      </c>
      <c r="J16" s="21">
        <f t="shared" si="14"/>
        <v>2.677957189</v>
      </c>
      <c r="K16" s="22">
        <f t="shared" si="3"/>
        <v>6.748699884</v>
      </c>
      <c r="L16" s="9"/>
    </row>
    <row r="17">
      <c r="B17" s="24">
        <v>13.0</v>
      </c>
      <c r="C17" s="25">
        <v>2.359793</v>
      </c>
      <c r="D17" s="26">
        <v>0.946863</v>
      </c>
      <c r="E17" s="26">
        <v>0.52687</v>
      </c>
      <c r="F17" s="25">
        <v>2.406037</v>
      </c>
      <c r="G17" s="27">
        <v>0.930224</v>
      </c>
      <c r="H17" s="26">
        <v>0.167372</v>
      </c>
      <c r="I17" s="20">
        <f t="shared" ref="I17:J17" si="15">(C17+F17)/(D17+G17)</f>
        <v>2.538949979</v>
      </c>
      <c r="J17" s="21">
        <f t="shared" si="15"/>
        <v>2.70379349</v>
      </c>
      <c r="K17" s="22">
        <f t="shared" si="3"/>
        <v>6.864796425</v>
      </c>
      <c r="L17" s="9"/>
    </row>
    <row r="18">
      <c r="B18" s="24">
        <v>14.0</v>
      </c>
      <c r="C18" s="25">
        <v>2.594695</v>
      </c>
      <c r="D18" s="26">
        <v>0.96537</v>
      </c>
      <c r="E18" s="26">
        <v>0.536382</v>
      </c>
      <c r="F18" s="25">
        <v>2.440098</v>
      </c>
      <c r="G18" s="27">
        <v>0.951908</v>
      </c>
      <c r="H18" s="26">
        <v>0.15423</v>
      </c>
      <c r="I18" s="20">
        <f t="shared" ref="I18:J18" si="16">(C18+F18)/(D18+G18)</f>
        <v>2.626010938</v>
      </c>
      <c r="J18" s="21">
        <f t="shared" si="16"/>
        <v>2.776201398</v>
      </c>
      <c r="K18" s="22">
        <f t="shared" si="3"/>
        <v>7.290335239</v>
      </c>
      <c r="L18" s="9"/>
    </row>
    <row r="19">
      <c r="B19" s="24">
        <v>15.0</v>
      </c>
      <c r="C19" s="25">
        <v>2.743285</v>
      </c>
      <c r="D19" s="26">
        <v>0.948383</v>
      </c>
      <c r="E19" s="26">
        <v>0.550916</v>
      </c>
      <c r="F19" s="25">
        <v>2.415269</v>
      </c>
      <c r="G19" s="27">
        <v>0.996712</v>
      </c>
      <c r="H19" s="26">
        <v>0.150091</v>
      </c>
      <c r="I19" s="20">
        <f t="shared" ref="I19:J19" si="17">(C19+F19)/(D19+G19)</f>
        <v>2.652083317</v>
      </c>
      <c r="J19" s="21">
        <f t="shared" si="17"/>
        <v>2.774715516</v>
      </c>
      <c r="K19" s="22">
        <f t="shared" si="3"/>
        <v>7.358776731</v>
      </c>
      <c r="L19" s="9"/>
    </row>
    <row r="20">
      <c r="B20" s="24">
        <v>16.0</v>
      </c>
      <c r="C20" s="25">
        <v>2.642028</v>
      </c>
      <c r="D20" s="26">
        <v>0.99433</v>
      </c>
      <c r="E20" s="26">
        <v>0.538082</v>
      </c>
      <c r="F20" s="25">
        <v>2.4955</v>
      </c>
      <c r="G20" s="27">
        <v>0.969643</v>
      </c>
      <c r="H20" s="26">
        <v>0.156477</v>
      </c>
      <c r="I20" s="20">
        <f t="shared" ref="I20:J20" si="18">(C20+F20)/(D20+G20)</f>
        <v>2.615885249</v>
      </c>
      <c r="J20" s="21">
        <f t="shared" si="18"/>
        <v>2.82765467</v>
      </c>
      <c r="K20" s="22">
        <f t="shared" si="3"/>
        <v>7.396820141</v>
      </c>
      <c r="L20" s="9"/>
    </row>
    <row r="21">
      <c r="B21" s="24">
        <v>17.0</v>
      </c>
      <c r="C21" s="25">
        <v>2.482982</v>
      </c>
      <c r="D21" s="26">
        <v>0.954249</v>
      </c>
      <c r="E21" s="26">
        <v>0.52893</v>
      </c>
      <c r="F21" s="25">
        <v>2.48088</v>
      </c>
      <c r="G21" s="27">
        <v>0.995572</v>
      </c>
      <c r="H21" s="26">
        <v>0.161001</v>
      </c>
      <c r="I21" s="20">
        <f t="shared" ref="I21:J21" si="19">(C21+F21)/(D21+G21)</f>
        <v>2.545803948</v>
      </c>
      <c r="J21" s="21">
        <f t="shared" si="19"/>
        <v>2.826110147</v>
      </c>
      <c r="K21" s="22">
        <f t="shared" si="3"/>
        <v>7.194722371</v>
      </c>
      <c r="L21" s="9"/>
    </row>
    <row r="22">
      <c r="B22" s="24">
        <v>18.0</v>
      </c>
      <c r="C22" s="25">
        <v>2.834777</v>
      </c>
      <c r="D22" s="26">
        <v>0.985774</v>
      </c>
      <c r="E22" s="26">
        <v>0.55029</v>
      </c>
      <c r="F22" s="25">
        <v>2.676183</v>
      </c>
      <c r="G22" s="27">
        <v>0.999167</v>
      </c>
      <c r="H22" s="26">
        <v>0.157007</v>
      </c>
      <c r="I22" s="20">
        <f t="shared" ref="I22:J22" si="20">(C22+F22)/(D22+G22)</f>
        <v>2.776384789</v>
      </c>
      <c r="J22" s="21">
        <f t="shared" si="20"/>
        <v>2.80637554</v>
      </c>
      <c r="K22" s="22">
        <f t="shared" si="3"/>
        <v>7.791578361</v>
      </c>
      <c r="L22" s="9"/>
    </row>
    <row r="23">
      <c r="B23" s="24">
        <v>19.0</v>
      </c>
      <c r="C23" s="25">
        <v>2.498613</v>
      </c>
      <c r="D23" s="26">
        <v>0.993571</v>
      </c>
      <c r="E23" s="26">
        <v>0.533921</v>
      </c>
      <c r="F23" s="25">
        <v>2.567212</v>
      </c>
      <c r="G23" s="27">
        <v>0.976074</v>
      </c>
      <c r="H23" s="26">
        <v>0.149617</v>
      </c>
      <c r="I23" s="20">
        <f t="shared" ref="I23:J23" si="21">(C23+F23)/(D23+G23)</f>
        <v>2.571948244</v>
      </c>
      <c r="J23" s="21">
        <f t="shared" si="21"/>
        <v>2.881544259</v>
      </c>
      <c r="K23" s="22">
        <f t="shared" si="3"/>
        <v>7.411182699</v>
      </c>
      <c r="L23" s="9"/>
    </row>
    <row r="24">
      <c r="B24" s="24">
        <v>20.0</v>
      </c>
      <c r="C24" s="25">
        <v>2.513758</v>
      </c>
      <c r="D24" s="26">
        <v>0.989739</v>
      </c>
      <c r="E24" s="26">
        <v>0.541663</v>
      </c>
      <c r="F24" s="25">
        <v>2.587906</v>
      </c>
      <c r="G24" s="27">
        <v>1.031279</v>
      </c>
      <c r="H24" s="26">
        <v>0.156991</v>
      </c>
      <c r="I24" s="20">
        <f t="shared" ref="I24:J24" si="22">(C24+F24)/(D24+G24)</f>
        <v>2.524304088</v>
      </c>
      <c r="J24" s="21">
        <f t="shared" si="22"/>
        <v>2.89273088</v>
      </c>
      <c r="K24" s="22">
        <f t="shared" si="3"/>
        <v>7.302132386</v>
      </c>
      <c r="L24" s="9"/>
    </row>
    <row r="25">
      <c r="B25" s="24">
        <v>21.0</v>
      </c>
      <c r="C25" s="25">
        <v>2.557383</v>
      </c>
      <c r="D25" s="26">
        <v>0.990684</v>
      </c>
      <c r="E25" s="26">
        <v>0.530065</v>
      </c>
      <c r="F25" s="25">
        <v>2.621323</v>
      </c>
      <c r="G25" s="27">
        <v>1.001367</v>
      </c>
      <c r="H25" s="26">
        <v>0.165666</v>
      </c>
      <c r="I25" s="20">
        <f t="shared" ref="I25:J25" si="23">(C25+F25)/(D25+G25)</f>
        <v>2.59968545</v>
      </c>
      <c r="J25" s="21">
        <f t="shared" si="23"/>
        <v>2.863248871</v>
      </c>
      <c r="K25" s="22">
        <f t="shared" si="3"/>
        <v>7.443546428</v>
      </c>
      <c r="L25" s="9"/>
    </row>
    <row r="26">
      <c r="B26" s="24">
        <v>22.0</v>
      </c>
      <c r="C26" s="25">
        <v>2.543801</v>
      </c>
      <c r="D26" s="26">
        <v>1.013652</v>
      </c>
      <c r="E26" s="26">
        <v>0.536493</v>
      </c>
      <c r="F26" s="25">
        <v>2.575487</v>
      </c>
      <c r="G26" s="27">
        <v>1.0168</v>
      </c>
      <c r="H26" s="26">
        <v>0.165784</v>
      </c>
      <c r="I26" s="20">
        <f t="shared" ref="I26:J26" si="24">(C26+F26)/(D26+G26)</f>
        <v>2.521255366</v>
      </c>
      <c r="J26" s="21">
        <f t="shared" si="24"/>
        <v>2.891240921</v>
      </c>
      <c r="K26" s="22">
        <f t="shared" si="3"/>
        <v>7.289556685</v>
      </c>
      <c r="L26" s="9"/>
    </row>
    <row r="27">
      <c r="B27" s="24">
        <v>23.0</v>
      </c>
      <c r="C27" s="25">
        <v>2.586543</v>
      </c>
      <c r="D27" s="26">
        <v>1.014252</v>
      </c>
      <c r="E27" s="26">
        <v>0.542033</v>
      </c>
      <c r="F27" s="25">
        <v>2.603988</v>
      </c>
      <c r="G27" s="27">
        <v>1.014283</v>
      </c>
      <c r="H27" s="26">
        <v>0.170745</v>
      </c>
      <c r="I27" s="20">
        <f t="shared" ref="I27:J27" si="25">(C27+F27)/(D27+G27)</f>
        <v>2.558758414</v>
      </c>
      <c r="J27" s="21">
        <f t="shared" si="25"/>
        <v>2.845956244</v>
      </c>
      <c r="K27" s="22">
        <f t="shared" si="3"/>
        <v>7.282114487</v>
      </c>
      <c r="L27" s="9"/>
    </row>
    <row r="28">
      <c r="B28" s="24">
        <v>24.0</v>
      </c>
      <c r="C28" s="25">
        <v>2.575138</v>
      </c>
      <c r="D28" s="26">
        <v>1.023353</v>
      </c>
      <c r="E28" s="26">
        <v>0.542978</v>
      </c>
      <c r="F28" s="25">
        <v>2.90397</v>
      </c>
      <c r="G28" s="27">
        <v>1.018759</v>
      </c>
      <c r="H28" s="26">
        <v>0.144063</v>
      </c>
      <c r="I28" s="20">
        <f t="shared" ref="I28:J28" si="26">(C28+F28)/(D28+G28)</f>
        <v>2.683059499</v>
      </c>
      <c r="J28" s="21">
        <f t="shared" si="26"/>
        <v>2.972329162</v>
      </c>
      <c r="K28" s="22">
        <f t="shared" si="3"/>
        <v>7.974935994</v>
      </c>
      <c r="L28" s="9"/>
    </row>
    <row r="29">
      <c r="B29" s="24">
        <v>25.0</v>
      </c>
      <c r="C29" s="25">
        <v>2.60274</v>
      </c>
      <c r="D29" s="26">
        <v>1.021531</v>
      </c>
      <c r="E29" s="26">
        <v>0.525161</v>
      </c>
      <c r="F29" s="25">
        <v>2.645021</v>
      </c>
      <c r="G29" s="27">
        <v>1.016355</v>
      </c>
      <c r="H29" s="26">
        <v>0.162966</v>
      </c>
      <c r="I29" s="20">
        <f t="shared" ref="I29:J29" si="27">(C29+F29)/(D29+G29)</f>
        <v>2.575100374</v>
      </c>
      <c r="J29" s="21">
        <f t="shared" si="27"/>
        <v>2.961496933</v>
      </c>
      <c r="K29" s="22">
        <f t="shared" si="3"/>
        <v>7.626151859</v>
      </c>
      <c r="L29" s="9"/>
    </row>
    <row r="30">
      <c r="B30" s="24">
        <v>26.0</v>
      </c>
      <c r="C30" s="25">
        <v>2.635621</v>
      </c>
      <c r="D30" s="26">
        <v>1.041186</v>
      </c>
      <c r="E30" s="26">
        <v>0.563621</v>
      </c>
      <c r="F30" s="25">
        <v>2.660454</v>
      </c>
      <c r="G30" s="27">
        <v>1.038367</v>
      </c>
      <c r="H30" s="26">
        <v>0.158743</v>
      </c>
      <c r="I30" s="20">
        <f t="shared" ref="I30:J30" si="28">(C30+F30)/(D30+G30)</f>
        <v>2.546737207</v>
      </c>
      <c r="J30" s="21">
        <f t="shared" si="28"/>
        <v>2.878815943</v>
      </c>
      <c r="K30" s="22">
        <f t="shared" si="3"/>
        <v>7.331587676</v>
      </c>
      <c r="L30" s="9"/>
    </row>
    <row r="31">
      <c r="B31" s="24">
        <v>27.0</v>
      </c>
      <c r="C31" s="25">
        <v>2.667374</v>
      </c>
      <c r="D31" s="26">
        <v>1.039547</v>
      </c>
      <c r="E31" s="26">
        <v>0.525339</v>
      </c>
      <c r="F31" s="25">
        <v>2.688519</v>
      </c>
      <c r="G31" s="27">
        <v>1.066396</v>
      </c>
      <c r="H31" s="26">
        <v>0.152216</v>
      </c>
      <c r="I31" s="20">
        <f t="shared" ref="I31:J31" si="29">(C31+F31)/(D31+G31)</f>
        <v>2.543227903</v>
      </c>
      <c r="J31" s="21">
        <f t="shared" si="29"/>
        <v>3.10815063</v>
      </c>
      <c r="K31" s="22">
        <f t="shared" si="3"/>
        <v>7.904735409</v>
      </c>
      <c r="L31" s="9"/>
    </row>
    <row r="32">
      <c r="B32" s="24">
        <v>28.0</v>
      </c>
      <c r="C32" s="25">
        <v>2.668394</v>
      </c>
      <c r="D32" s="26">
        <v>1.050931</v>
      </c>
      <c r="E32" s="26">
        <v>0.53344</v>
      </c>
      <c r="F32" s="25">
        <v>2.709981</v>
      </c>
      <c r="G32" s="27">
        <v>1.042274</v>
      </c>
      <c r="H32" s="26">
        <v>0.148396</v>
      </c>
      <c r="I32" s="20">
        <f t="shared" ref="I32:J32" si="30">(C32+F32)/(D32+G32)</f>
        <v>2.569444942</v>
      </c>
      <c r="J32" s="21">
        <f t="shared" si="30"/>
        <v>3.069953772</v>
      </c>
      <c r="K32" s="22">
        <f t="shared" si="3"/>
        <v>7.888077192</v>
      </c>
      <c r="L32" s="9"/>
    </row>
    <row r="33">
      <c r="B33" s="24">
        <v>29.0</v>
      </c>
      <c r="C33" s="25">
        <v>2.675332</v>
      </c>
      <c r="D33" s="26">
        <v>1.07005</v>
      </c>
      <c r="E33" s="26">
        <v>0.532137</v>
      </c>
      <c r="F33" s="25">
        <v>2.722618</v>
      </c>
      <c r="G33" s="27">
        <v>1.05738</v>
      </c>
      <c r="H33" s="26">
        <v>0.156448</v>
      </c>
      <c r="I33" s="20">
        <f t="shared" ref="I33:J33" si="31">(C33+F33)/(D33+G33)</f>
        <v>2.537310276</v>
      </c>
      <c r="J33" s="21">
        <f t="shared" si="31"/>
        <v>3.089567737</v>
      </c>
      <c r="K33" s="22">
        <f t="shared" si="3"/>
        <v>7.839191966</v>
      </c>
      <c r="L33" s="9"/>
    </row>
    <row r="34">
      <c r="B34" s="24">
        <v>30.0</v>
      </c>
      <c r="C34" s="25">
        <v>2.69987</v>
      </c>
      <c r="D34" s="26">
        <v>1.070598</v>
      </c>
      <c r="E34" s="26">
        <v>0.721235</v>
      </c>
      <c r="F34" s="25">
        <v>2.741242</v>
      </c>
      <c r="G34" s="27">
        <v>1.053902</v>
      </c>
      <c r="H34" s="26">
        <v>0.158293</v>
      </c>
      <c r="I34" s="20">
        <f t="shared" ref="I34:J34" si="32">(C34+F34)/(D34+G34)</f>
        <v>2.561125912</v>
      </c>
      <c r="J34" s="21">
        <f t="shared" si="32"/>
        <v>2.415500132</v>
      </c>
      <c r="K34" s="22">
        <f t="shared" si="3"/>
        <v>6.186399978</v>
      </c>
      <c r="L34" s="9"/>
    </row>
    <row r="35">
      <c r="B35" s="28"/>
      <c r="C35" s="29"/>
      <c r="D35" s="30"/>
      <c r="E35" s="30"/>
      <c r="F35" s="29"/>
      <c r="G35" s="30"/>
      <c r="H35" s="31"/>
      <c r="I35" s="20"/>
      <c r="J35" s="21"/>
      <c r="K35" s="22"/>
      <c r="L35" s="9"/>
    </row>
    <row r="36">
      <c r="A36" s="32"/>
      <c r="B36" s="33" t="s">
        <v>15</v>
      </c>
      <c r="C36" s="34">
        <f t="shared" ref="C36:H36" si="33">SUM(C4:C34)/30</f>
        <v>2.536359033</v>
      </c>
      <c r="D36" s="34">
        <f t="shared" si="33"/>
        <v>0.9944862667</v>
      </c>
      <c r="E36" s="34">
        <f t="shared" si="33"/>
        <v>0.5660418667</v>
      </c>
      <c r="F36" s="34">
        <f t="shared" si="33"/>
        <v>2.5538996</v>
      </c>
      <c r="G36" s="34">
        <f t="shared" si="33"/>
        <v>1.0019313</v>
      </c>
      <c r="H36" s="34">
        <f t="shared" si="33"/>
        <v>0.1632764667</v>
      </c>
      <c r="I36" s="35">
        <f>SUM(I4:I34)/B34</f>
        <v>2.632903687</v>
      </c>
      <c r="J36" s="36">
        <f>SUM(J4:J34)/B34</f>
        <v>2.834388593</v>
      </c>
      <c r="K36" s="36">
        <f>SUM(K4:K34)/B34</f>
        <v>7.227771041</v>
      </c>
      <c r="L36" s="9"/>
    </row>
    <row r="37">
      <c r="A37" s="38"/>
      <c r="B37" s="31"/>
      <c r="C37" s="39"/>
      <c r="D37" s="31"/>
    </row>
    <row r="38">
      <c r="A38" s="38"/>
      <c r="B38" s="31"/>
      <c r="C38" s="39"/>
      <c r="D38" s="31"/>
    </row>
    <row r="39">
      <c r="A39" s="38"/>
      <c r="B39" s="31"/>
      <c r="C39" s="39"/>
      <c r="D39" s="31"/>
    </row>
    <row r="40">
      <c r="A40" s="38"/>
      <c r="B40" s="31"/>
      <c r="C40" s="39"/>
      <c r="D40" s="31"/>
    </row>
    <row r="41">
      <c r="A41" s="38"/>
      <c r="B41" s="31"/>
      <c r="C41" s="39"/>
      <c r="D41" s="31"/>
    </row>
    <row r="42">
      <c r="A42" s="38"/>
      <c r="B42" s="31"/>
      <c r="C42" s="39"/>
      <c r="D42" s="31"/>
    </row>
    <row r="43">
      <c r="A43" s="38"/>
      <c r="B43" s="31"/>
      <c r="C43" s="39"/>
      <c r="D43" s="31"/>
    </row>
    <row r="44">
      <c r="A44" s="38"/>
      <c r="B44" s="31"/>
      <c r="C44" s="39"/>
      <c r="D44" s="31"/>
    </row>
    <row r="45">
      <c r="A45" s="38"/>
      <c r="B45" s="31"/>
      <c r="C45" s="39"/>
      <c r="D45" s="31"/>
    </row>
    <row r="46">
      <c r="A46" s="38"/>
      <c r="B46" s="31"/>
      <c r="C46" s="39"/>
      <c r="D46" s="31"/>
    </row>
    <row r="47">
      <c r="A47" s="38"/>
      <c r="B47" s="31"/>
      <c r="C47" s="39"/>
      <c r="D47" s="31"/>
    </row>
    <row r="48">
      <c r="A48" s="38"/>
      <c r="B48" s="31"/>
      <c r="C48" s="39"/>
      <c r="D48" s="31"/>
    </row>
    <row r="49">
      <c r="A49" s="38"/>
      <c r="B49" s="31"/>
      <c r="C49" s="39"/>
      <c r="D49" s="31"/>
    </row>
    <row r="50">
      <c r="A50" s="38"/>
      <c r="B50" s="31"/>
      <c r="C50" s="39"/>
      <c r="D50" s="31"/>
    </row>
    <row r="51">
      <c r="A51" s="38"/>
      <c r="B51" s="31"/>
      <c r="C51" s="39"/>
      <c r="D51" s="31"/>
    </row>
    <row r="52">
      <c r="A52" s="38"/>
      <c r="B52" s="31"/>
      <c r="C52" s="39"/>
      <c r="D52" s="31"/>
    </row>
    <row r="53">
      <c r="A53" s="38"/>
      <c r="B53" s="31"/>
      <c r="C53" s="39"/>
      <c r="D53" s="31"/>
    </row>
    <row r="54">
      <c r="A54" s="38"/>
      <c r="B54" s="31"/>
      <c r="C54" s="39"/>
      <c r="D54" s="31"/>
    </row>
    <row r="55">
      <c r="A55" s="38"/>
      <c r="B55" s="31"/>
      <c r="C55" s="39"/>
      <c r="D55" s="31"/>
    </row>
    <row r="56">
      <c r="A56" s="38"/>
      <c r="B56" s="31"/>
      <c r="C56" s="39"/>
      <c r="D56" s="31"/>
    </row>
    <row r="57">
      <c r="A57" s="38"/>
      <c r="B57" s="31"/>
      <c r="C57" s="39"/>
      <c r="D57" s="31"/>
    </row>
    <row r="58">
      <c r="A58" s="38"/>
      <c r="B58" s="31"/>
      <c r="C58" s="39"/>
      <c r="D58" s="31"/>
    </row>
    <row r="59">
      <c r="A59" s="38"/>
      <c r="B59" s="31"/>
      <c r="C59" s="39"/>
      <c r="D59" s="31"/>
    </row>
    <row r="60">
      <c r="A60" s="38"/>
      <c r="B60" s="31"/>
      <c r="C60" s="39"/>
      <c r="D60" s="31"/>
    </row>
    <row r="61">
      <c r="A61" s="38"/>
      <c r="B61" s="31"/>
      <c r="C61" s="39"/>
      <c r="D61" s="31"/>
    </row>
    <row r="62">
      <c r="A62" s="38"/>
      <c r="B62" s="31"/>
      <c r="C62" s="39"/>
      <c r="D62" s="31"/>
    </row>
    <row r="63">
      <c r="A63" s="38"/>
      <c r="B63" s="31"/>
      <c r="C63" s="39"/>
      <c r="D63" s="31"/>
    </row>
    <row r="64">
      <c r="A64" s="38"/>
      <c r="B64" s="31"/>
      <c r="C64" s="39"/>
      <c r="D64" s="31"/>
    </row>
    <row r="65">
      <c r="A65" s="38"/>
      <c r="B65" s="31"/>
      <c r="C65" s="39"/>
      <c r="D65" s="31"/>
    </row>
    <row r="66">
      <c r="A66" s="38"/>
      <c r="B66" s="31"/>
      <c r="C66" s="39"/>
      <c r="D66" s="31"/>
    </row>
    <row r="67">
      <c r="A67" s="38"/>
      <c r="B67" s="31"/>
      <c r="C67" s="39"/>
      <c r="D67" s="31"/>
    </row>
  </sheetData>
  <mergeCells count="4">
    <mergeCell ref="B1:K1"/>
    <mergeCell ref="B2:E2"/>
    <mergeCell ref="F2:H2"/>
    <mergeCell ref="I2:K2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9.57"/>
    <col customWidth="1" min="3" max="3" width="22.43"/>
    <col customWidth="1" min="4" max="4" width="23.86"/>
    <col customWidth="1" min="5" max="6" width="23.29"/>
    <col customWidth="1" min="7" max="7" width="22.0"/>
    <col customWidth="1" min="8" max="8" width="21.57"/>
  </cols>
  <sheetData>
    <row r="1">
      <c r="B1" s="1" t="s">
        <v>0</v>
      </c>
      <c r="C1" s="2"/>
      <c r="D1" s="2"/>
      <c r="E1" s="2"/>
      <c r="F1" s="2"/>
      <c r="G1" s="2"/>
      <c r="H1" s="2"/>
      <c r="I1" s="2"/>
      <c r="J1" s="2"/>
      <c r="K1" s="3"/>
    </row>
    <row r="2">
      <c r="B2" s="4" t="s">
        <v>1</v>
      </c>
      <c r="C2" s="5"/>
      <c r="D2" s="5"/>
      <c r="E2" s="6"/>
      <c r="F2" s="7" t="s">
        <v>2</v>
      </c>
      <c r="G2" s="5"/>
      <c r="H2" s="6"/>
      <c r="I2" s="8" t="s">
        <v>3</v>
      </c>
      <c r="J2" s="5"/>
      <c r="K2" s="6"/>
      <c r="L2" s="9"/>
    </row>
    <row r="3">
      <c r="B3" s="10" t="s">
        <v>5</v>
      </c>
      <c r="C3" s="11" t="s">
        <v>6</v>
      </c>
      <c r="D3" s="12" t="s">
        <v>7</v>
      </c>
      <c r="E3" s="12" t="s">
        <v>8</v>
      </c>
      <c r="F3" s="13" t="s">
        <v>9</v>
      </c>
      <c r="G3" s="12" t="s">
        <v>10</v>
      </c>
      <c r="H3" s="12" t="s">
        <v>11</v>
      </c>
      <c r="I3" s="14" t="s">
        <v>12</v>
      </c>
      <c r="J3" s="15" t="s">
        <v>13</v>
      </c>
      <c r="K3" s="1" t="s">
        <v>14</v>
      </c>
      <c r="L3" s="9"/>
    </row>
    <row r="4">
      <c r="B4" s="16">
        <v>0.0</v>
      </c>
      <c r="C4" s="17">
        <v>0.765219</v>
      </c>
      <c r="D4" s="18">
        <v>0.358976</v>
      </c>
      <c r="E4" s="18">
        <v>0.126194</v>
      </c>
      <c r="F4" s="17">
        <v>0.680457</v>
      </c>
      <c r="G4" s="19">
        <v>0.174269</v>
      </c>
      <c r="H4" s="18">
        <v>0.01855</v>
      </c>
      <c r="I4" s="20">
        <f t="shared" ref="I4:J4" si="1">(C4+F4)/(D4+G4)</f>
        <v>2.711091525</v>
      </c>
      <c r="J4" s="21">
        <f t="shared" si="1"/>
        <v>3.684055989</v>
      </c>
      <c r="K4" s="22">
        <f t="shared" ref="K4:K34" si="3">(C4+F4)/(E4+H4)</f>
        <v>9.987812966</v>
      </c>
      <c r="L4" s="9"/>
    </row>
    <row r="5">
      <c r="B5" s="24">
        <v>1.0</v>
      </c>
      <c r="C5" s="25">
        <v>0.781493</v>
      </c>
      <c r="D5" s="26">
        <v>0.362123</v>
      </c>
      <c r="E5" s="26">
        <v>0.12735</v>
      </c>
      <c r="F5" s="25">
        <v>0.687859</v>
      </c>
      <c r="G5" s="27">
        <v>0.175949</v>
      </c>
      <c r="H5" s="26">
        <v>0.018549</v>
      </c>
      <c r="I5" s="20">
        <f t="shared" ref="I5:J5" si="2">(C5+F5)/(D5+G5)</f>
        <v>2.73077209</v>
      </c>
      <c r="J5" s="21">
        <f t="shared" si="2"/>
        <v>3.687975929</v>
      </c>
      <c r="K5" s="22">
        <f t="shared" si="3"/>
        <v>10.07102173</v>
      </c>
      <c r="L5" s="9"/>
    </row>
    <row r="6">
      <c r="B6" s="24">
        <v>2.0</v>
      </c>
      <c r="C6" s="25">
        <v>0.788245</v>
      </c>
      <c r="D6" s="26">
        <v>0.36513</v>
      </c>
      <c r="E6" s="26">
        <v>0.129138</v>
      </c>
      <c r="F6" s="25">
        <v>0.693112</v>
      </c>
      <c r="G6" s="27">
        <v>0.17766</v>
      </c>
      <c r="H6" s="26">
        <v>0.0186</v>
      </c>
      <c r="I6" s="20">
        <f t="shared" ref="I6:J6" si="4">(C6+F6)/(D6+G6)</f>
        <v>2.729153079</v>
      </c>
      <c r="J6" s="21">
        <f t="shared" si="4"/>
        <v>3.67400398</v>
      </c>
      <c r="K6" s="22">
        <f t="shared" si="3"/>
        <v>10.02691928</v>
      </c>
      <c r="L6" s="9"/>
    </row>
    <row r="7">
      <c r="B7" s="24">
        <v>3.0</v>
      </c>
      <c r="C7" s="25">
        <v>0.787843</v>
      </c>
      <c r="D7" s="26">
        <v>0.36724</v>
      </c>
      <c r="E7" s="26">
        <v>0.126311</v>
      </c>
      <c r="F7" s="25">
        <v>0.701838</v>
      </c>
      <c r="G7" s="27">
        <v>0.178068</v>
      </c>
      <c r="H7" s="26">
        <v>0.018582</v>
      </c>
      <c r="I7" s="20">
        <f t="shared" ref="I7:J7" si="5">(C7+F7)/(D7+G7)</f>
        <v>2.731815781</v>
      </c>
      <c r="J7" s="21">
        <f t="shared" si="5"/>
        <v>3.763522047</v>
      </c>
      <c r="K7" s="22">
        <f t="shared" si="3"/>
        <v>10.28124892</v>
      </c>
      <c r="L7" s="9"/>
    </row>
    <row r="8">
      <c r="B8" s="24">
        <v>4.0</v>
      </c>
      <c r="C8" s="25">
        <v>0.794153</v>
      </c>
      <c r="D8" s="26">
        <v>0.375028</v>
      </c>
      <c r="E8" s="26">
        <v>0.126493</v>
      </c>
      <c r="F8" s="25">
        <v>0.70053</v>
      </c>
      <c r="G8" s="27">
        <v>0.17954</v>
      </c>
      <c r="H8" s="26">
        <v>0.018682</v>
      </c>
      <c r="I8" s="20">
        <f t="shared" ref="I8:J8" si="6">(C8+F8)/(D8+G8)</f>
        <v>2.695220424</v>
      </c>
      <c r="J8" s="21">
        <f t="shared" si="6"/>
        <v>3.819996556</v>
      </c>
      <c r="K8" s="22">
        <f t="shared" si="3"/>
        <v>10.29573274</v>
      </c>
      <c r="L8" s="9"/>
    </row>
    <row r="9">
      <c r="B9" s="24">
        <v>5.0</v>
      </c>
      <c r="C9" s="25">
        <v>0.800634</v>
      </c>
      <c r="D9" s="26">
        <v>0.376632</v>
      </c>
      <c r="E9" s="26">
        <v>0.126267</v>
      </c>
      <c r="F9" s="25">
        <v>0.70858</v>
      </c>
      <c r="G9" s="27">
        <v>0.181594</v>
      </c>
      <c r="H9" s="26">
        <v>0.018831</v>
      </c>
      <c r="I9" s="20">
        <f t="shared" ref="I9:J9" si="7">(C9+F9)/(D9+G9)</f>
        <v>2.703589586</v>
      </c>
      <c r="J9" s="21">
        <f t="shared" si="7"/>
        <v>3.847234283</v>
      </c>
      <c r="K9" s="22">
        <f t="shared" si="3"/>
        <v>10.40134254</v>
      </c>
      <c r="L9" s="9"/>
    </row>
    <row r="10">
      <c r="B10" s="24">
        <v>6.0</v>
      </c>
      <c r="C10" s="25">
        <v>0.809392</v>
      </c>
      <c r="D10" s="26">
        <v>0.380549</v>
      </c>
      <c r="E10" s="26">
        <v>0.12716</v>
      </c>
      <c r="F10" s="25">
        <v>0.716618</v>
      </c>
      <c r="G10" s="27">
        <v>0.183148</v>
      </c>
      <c r="H10" s="26">
        <v>0.018642</v>
      </c>
      <c r="I10" s="20">
        <f t="shared" ref="I10:J10" si="8">(C10+F10)/(D10+G10)</f>
        <v>2.70714586</v>
      </c>
      <c r="J10" s="21">
        <f t="shared" si="8"/>
        <v>3.866181534</v>
      </c>
      <c r="K10" s="22">
        <f t="shared" si="3"/>
        <v>10.46631733</v>
      </c>
      <c r="L10" s="9"/>
    </row>
    <row r="11">
      <c r="B11" s="24">
        <v>7.0</v>
      </c>
      <c r="C11" s="25">
        <v>0.811266</v>
      </c>
      <c r="D11" s="26">
        <v>0.383935</v>
      </c>
      <c r="E11" s="26">
        <v>0.126539</v>
      </c>
      <c r="F11" s="25">
        <v>0.724959</v>
      </c>
      <c r="G11" s="27">
        <v>0.184368</v>
      </c>
      <c r="H11" s="26">
        <v>0.018594</v>
      </c>
      <c r="I11" s="20">
        <f t="shared" ref="I11:J11" si="9">(C11+F11)/(D11+G11)</f>
        <v>2.703179466</v>
      </c>
      <c r="J11" s="21">
        <f t="shared" si="9"/>
        <v>3.915739356</v>
      </c>
      <c r="K11" s="22">
        <f t="shared" si="3"/>
        <v>10.58494622</v>
      </c>
      <c r="L11" s="9"/>
    </row>
    <row r="12">
      <c r="B12" s="24">
        <v>8.0</v>
      </c>
      <c r="C12" s="25">
        <v>0.819928</v>
      </c>
      <c r="D12" s="26">
        <v>0.387716</v>
      </c>
      <c r="E12" s="26">
        <v>0.126203</v>
      </c>
      <c r="F12" s="25">
        <v>0.73325</v>
      </c>
      <c r="G12" s="27">
        <v>0.18837</v>
      </c>
      <c r="H12" s="26">
        <v>0.01856</v>
      </c>
      <c r="I12" s="20">
        <f t="shared" ref="I12:J12" si="10">(C12+F12)/(D12+G12)</f>
        <v>2.696087043</v>
      </c>
      <c r="J12" s="21">
        <f t="shared" si="10"/>
        <v>3.979511339</v>
      </c>
      <c r="K12" s="22">
        <f t="shared" si="3"/>
        <v>10.72910896</v>
      </c>
      <c r="L12" s="9"/>
    </row>
    <row r="13">
      <c r="B13" s="24">
        <v>9.0</v>
      </c>
      <c r="C13" s="25">
        <v>0.832843</v>
      </c>
      <c r="D13" s="26">
        <v>0.392489</v>
      </c>
      <c r="E13" s="26">
        <v>0.126292</v>
      </c>
      <c r="F13" s="25">
        <v>0.737472</v>
      </c>
      <c r="G13" s="27">
        <v>0.190973</v>
      </c>
      <c r="H13" s="26">
        <v>0.018547</v>
      </c>
      <c r="I13" s="20">
        <f t="shared" ref="I13:J13" si="11">(C13+F13)/(D13+G13)</f>
        <v>2.691374931</v>
      </c>
      <c r="J13" s="21">
        <f t="shared" si="11"/>
        <v>4.028348718</v>
      </c>
      <c r="K13" s="22">
        <f t="shared" si="3"/>
        <v>10.84179675</v>
      </c>
      <c r="L13" s="9"/>
    </row>
    <row r="14">
      <c r="B14" s="24">
        <v>10.0</v>
      </c>
      <c r="C14" s="25">
        <v>0.848812</v>
      </c>
      <c r="D14" s="26">
        <v>0.39387</v>
      </c>
      <c r="E14" s="26">
        <v>0.127337</v>
      </c>
      <c r="F14" s="25">
        <v>0.742376</v>
      </c>
      <c r="G14" s="27">
        <v>0.18849</v>
      </c>
      <c r="H14" s="26">
        <v>0.018536</v>
      </c>
      <c r="I14" s="20">
        <f t="shared" ref="I14:J14" si="12">(C14+F14)/(D14+G14)</f>
        <v>2.732309911</v>
      </c>
      <c r="J14" s="21">
        <f t="shared" si="12"/>
        <v>3.992239825</v>
      </c>
      <c r="K14" s="22">
        <f t="shared" si="3"/>
        <v>10.90803644</v>
      </c>
      <c r="L14" s="9"/>
    </row>
    <row r="15">
      <c r="B15" s="24">
        <v>11.0</v>
      </c>
      <c r="C15" s="25">
        <v>0.857274</v>
      </c>
      <c r="D15" s="26">
        <v>0.400913</v>
      </c>
      <c r="E15" s="26">
        <v>0.126255</v>
      </c>
      <c r="F15" s="25">
        <v>0.748137</v>
      </c>
      <c r="G15" s="27">
        <v>0.19025</v>
      </c>
      <c r="H15" s="26">
        <v>0.018545</v>
      </c>
      <c r="I15" s="20">
        <f t="shared" ref="I15:J15" si="13">(C15+F15)/(D15+G15)</f>
        <v>2.715682477</v>
      </c>
      <c r="J15" s="21">
        <f t="shared" si="13"/>
        <v>4.082617403</v>
      </c>
      <c r="K15" s="22">
        <f t="shared" si="3"/>
        <v>11.08709254</v>
      </c>
      <c r="L15" s="9"/>
    </row>
    <row r="16">
      <c r="B16" s="24">
        <v>12.0</v>
      </c>
      <c r="C16" s="25">
        <v>0.862098</v>
      </c>
      <c r="D16" s="26">
        <v>0.40417</v>
      </c>
      <c r="E16" s="26">
        <v>0.129904</v>
      </c>
      <c r="F16" s="25">
        <v>0.751891</v>
      </c>
      <c r="G16" s="27">
        <v>0.192958</v>
      </c>
      <c r="H16" s="26">
        <v>0.018562</v>
      </c>
      <c r="I16" s="20">
        <f t="shared" ref="I16:J16" si="14">(C16+F16)/(D16+G16)</f>
        <v>2.702919642</v>
      </c>
      <c r="J16" s="21">
        <f t="shared" si="14"/>
        <v>4.021984832</v>
      </c>
      <c r="K16" s="22">
        <f t="shared" si="3"/>
        <v>10.8711018</v>
      </c>
      <c r="L16" s="9"/>
    </row>
    <row r="17">
      <c r="B17" s="24">
        <v>13.0</v>
      </c>
      <c r="C17" s="25">
        <v>0.868948</v>
      </c>
      <c r="D17" s="26">
        <v>0.406096</v>
      </c>
      <c r="E17" s="26">
        <v>0.12648</v>
      </c>
      <c r="F17" s="25">
        <v>0.756319</v>
      </c>
      <c r="G17" s="27">
        <v>0.193666</v>
      </c>
      <c r="H17" s="26">
        <v>0.018543</v>
      </c>
      <c r="I17" s="20">
        <f t="shared" ref="I17:J17" si="15">(C17+F17)/(D17+G17)</f>
        <v>2.709853242</v>
      </c>
      <c r="J17" s="21">
        <f t="shared" si="15"/>
        <v>4.135633658</v>
      </c>
      <c r="K17" s="22">
        <f t="shared" si="3"/>
        <v>11.20696028</v>
      </c>
      <c r="L17" s="9"/>
    </row>
    <row r="18">
      <c r="B18" s="24">
        <v>14.0</v>
      </c>
      <c r="C18" s="25">
        <v>0.872728</v>
      </c>
      <c r="D18" s="26">
        <v>0.411167</v>
      </c>
      <c r="E18" s="26">
        <v>0.126253</v>
      </c>
      <c r="F18" s="25">
        <v>0.764219</v>
      </c>
      <c r="G18" s="27">
        <v>0.196142</v>
      </c>
      <c r="H18" s="26">
        <v>0.018546</v>
      </c>
      <c r="I18" s="20">
        <f t="shared" ref="I18:J18" si="16">(C18+F18)/(D18+G18)</f>
        <v>2.695410409</v>
      </c>
      <c r="J18" s="21">
        <f t="shared" si="16"/>
        <v>4.194151893</v>
      </c>
      <c r="K18" s="22">
        <f t="shared" si="3"/>
        <v>11.30496067</v>
      </c>
      <c r="L18" s="9"/>
    </row>
    <row r="19">
      <c r="B19" s="24">
        <v>15.0</v>
      </c>
      <c r="C19" s="25">
        <v>0.879498</v>
      </c>
      <c r="D19" s="26">
        <v>0.411836</v>
      </c>
      <c r="E19" s="26">
        <v>0.127137</v>
      </c>
      <c r="F19" s="25">
        <v>0.769401</v>
      </c>
      <c r="G19" s="27">
        <v>0.19804</v>
      </c>
      <c r="H19" s="26">
        <v>0.018638</v>
      </c>
      <c r="I19" s="20">
        <f t="shared" ref="I19:J19" si="17">(C19+F19)/(D19+G19)</f>
        <v>2.703662712</v>
      </c>
      <c r="J19" s="21">
        <f t="shared" si="17"/>
        <v>4.183680329</v>
      </c>
      <c r="K19" s="22">
        <f t="shared" si="3"/>
        <v>11.3112605</v>
      </c>
      <c r="L19" s="9"/>
    </row>
    <row r="20">
      <c r="B20" s="24">
        <v>16.0</v>
      </c>
      <c r="C20" s="25">
        <v>0.883991</v>
      </c>
      <c r="D20" s="26">
        <v>0.419824</v>
      </c>
      <c r="E20" s="26">
        <v>0.126219</v>
      </c>
      <c r="F20" s="25">
        <v>0.780577</v>
      </c>
      <c r="G20" s="27">
        <v>0.199245</v>
      </c>
      <c r="H20" s="26">
        <v>0.018563</v>
      </c>
      <c r="I20" s="20">
        <f t="shared" ref="I20:J20" si="18">(C20+F20)/(D20+G20)</f>
        <v>2.688824671</v>
      </c>
      <c r="J20" s="21">
        <f t="shared" si="18"/>
        <v>4.275869929</v>
      </c>
      <c r="K20" s="22">
        <f t="shared" si="3"/>
        <v>11.49706455</v>
      </c>
      <c r="L20" s="9"/>
    </row>
    <row r="21">
      <c r="B21" s="24">
        <v>17.0</v>
      </c>
      <c r="C21" s="25">
        <v>0.886001</v>
      </c>
      <c r="D21" s="26">
        <v>0.421933</v>
      </c>
      <c r="E21" s="26">
        <v>0.1267</v>
      </c>
      <c r="F21" s="25">
        <v>0.785545</v>
      </c>
      <c r="G21" s="27">
        <v>0.199652</v>
      </c>
      <c r="H21" s="26">
        <v>0.018599</v>
      </c>
      <c r="I21" s="20">
        <f t="shared" ref="I21:J21" si="19">(C21+F21)/(D21+G21)</f>
        <v>2.68916721</v>
      </c>
      <c r="J21" s="21">
        <f t="shared" si="19"/>
        <v>4.277971631</v>
      </c>
      <c r="K21" s="22">
        <f t="shared" si="3"/>
        <v>11.50418103</v>
      </c>
      <c r="L21" s="9"/>
    </row>
    <row r="22">
      <c r="B22" s="24">
        <v>18.0</v>
      </c>
      <c r="C22" s="25">
        <v>0.898673</v>
      </c>
      <c r="D22" s="26">
        <v>0.42457</v>
      </c>
      <c r="E22" s="26">
        <v>0.12625</v>
      </c>
      <c r="F22" s="25">
        <v>0.789845</v>
      </c>
      <c r="G22" s="27">
        <v>0.202093</v>
      </c>
      <c r="H22" s="26">
        <v>0.018537</v>
      </c>
      <c r="I22" s="20">
        <f t="shared" ref="I22:J22" si="20">(C22+F22)/(D22+G22)</f>
        <v>2.694459382</v>
      </c>
      <c r="J22" s="21">
        <f t="shared" si="20"/>
        <v>4.328171728</v>
      </c>
      <c r="K22" s="22">
        <f t="shared" si="3"/>
        <v>11.66208292</v>
      </c>
      <c r="L22" s="9"/>
      <c r="N22" s="40"/>
    </row>
    <row r="23">
      <c r="B23" s="24">
        <v>19.0</v>
      </c>
      <c r="C23" s="25">
        <v>0.907207</v>
      </c>
      <c r="D23" s="26">
        <v>0.428622</v>
      </c>
      <c r="E23" s="26">
        <v>0.126283</v>
      </c>
      <c r="F23" s="25">
        <v>0.795065</v>
      </c>
      <c r="G23" s="27">
        <v>0.202949</v>
      </c>
      <c r="H23" s="26">
        <v>0.018597</v>
      </c>
      <c r="I23" s="20">
        <f t="shared" ref="I23:J23" si="21">(C23+F23)/(D23+G23)</f>
        <v>2.695297916</v>
      </c>
      <c r="J23" s="21">
        <f t="shared" si="21"/>
        <v>4.35926974</v>
      </c>
      <c r="K23" s="22">
        <f t="shared" si="3"/>
        <v>11.74953065</v>
      </c>
      <c r="L23" s="9"/>
    </row>
    <row r="24">
      <c r="B24" s="24">
        <v>20.0</v>
      </c>
      <c r="C24" s="25">
        <v>0.911093</v>
      </c>
      <c r="D24" s="26">
        <v>0.43146</v>
      </c>
      <c r="E24" s="26">
        <v>0.126582</v>
      </c>
      <c r="F24" s="25">
        <v>0.799715</v>
      </c>
      <c r="G24" s="27">
        <v>0.2056</v>
      </c>
      <c r="H24" s="26">
        <v>0.018722</v>
      </c>
      <c r="I24" s="20">
        <f t="shared" ref="I24:J24" si="22">(C24+F24)/(D24+G24)</f>
        <v>2.685473896</v>
      </c>
      <c r="J24" s="21">
        <f t="shared" si="22"/>
        <v>4.384325277</v>
      </c>
      <c r="K24" s="22">
        <f t="shared" si="3"/>
        <v>11.77399108</v>
      </c>
      <c r="L24" s="9"/>
    </row>
    <row r="25">
      <c r="B25" s="24">
        <v>21.0</v>
      </c>
      <c r="C25" s="25">
        <v>0.925086</v>
      </c>
      <c r="D25" s="26">
        <v>0.436072</v>
      </c>
      <c r="E25" s="26">
        <v>0.126233</v>
      </c>
      <c r="F25" s="25">
        <v>0.808653</v>
      </c>
      <c r="G25" s="27">
        <v>0.206018</v>
      </c>
      <c r="H25" s="26">
        <v>0.018547</v>
      </c>
      <c r="I25" s="20">
        <f t="shared" ref="I25:J25" si="23">(C25+F25)/(D25+G25)</f>
        <v>2.700149512</v>
      </c>
      <c r="J25" s="21">
        <f t="shared" si="23"/>
        <v>4.434935765</v>
      </c>
      <c r="K25" s="22">
        <f t="shared" si="3"/>
        <v>11.97498964</v>
      </c>
      <c r="L25" s="9"/>
    </row>
    <row r="26">
      <c r="B26" s="24">
        <v>22.0</v>
      </c>
      <c r="C26" s="25">
        <v>0.922023</v>
      </c>
      <c r="D26" s="26">
        <v>0.439074</v>
      </c>
      <c r="E26" s="26">
        <v>0.126916</v>
      </c>
      <c r="F26" s="25">
        <v>0.815254</v>
      </c>
      <c r="G26" s="27">
        <v>0.207726</v>
      </c>
      <c r="H26" s="26">
        <v>0.018637</v>
      </c>
      <c r="I26" s="20">
        <f t="shared" ref="I26:J26" si="24">(C26+F26)/(D26+G26)</f>
        <v>2.685957019</v>
      </c>
      <c r="J26" s="21">
        <f t="shared" si="24"/>
        <v>4.443742142</v>
      </c>
      <c r="K26" s="22">
        <f t="shared" si="3"/>
        <v>11.9357004</v>
      </c>
      <c r="L26" s="9"/>
    </row>
    <row r="27">
      <c r="B27" s="24">
        <v>23.0</v>
      </c>
      <c r="C27" s="25">
        <v>0.93052</v>
      </c>
      <c r="D27" s="26">
        <v>0.44399</v>
      </c>
      <c r="E27" s="26">
        <v>0.126644</v>
      </c>
      <c r="F27" s="25">
        <v>0.82293</v>
      </c>
      <c r="G27" s="27">
        <v>0.209397</v>
      </c>
      <c r="H27" s="26">
        <v>0.018559</v>
      </c>
      <c r="I27" s="20">
        <f t="shared" ref="I27:J27" si="25">(C27+F27)/(D27+G27)</f>
        <v>2.6836316</v>
      </c>
      <c r="J27" s="21">
        <f t="shared" si="25"/>
        <v>4.499817497</v>
      </c>
      <c r="K27" s="22">
        <f t="shared" si="3"/>
        <v>12.07585243</v>
      </c>
      <c r="L27" s="9"/>
    </row>
    <row r="28">
      <c r="B28" s="24">
        <v>24.0</v>
      </c>
      <c r="C28" s="25">
        <v>0.93281</v>
      </c>
      <c r="D28" s="26">
        <v>0.446477</v>
      </c>
      <c r="E28" s="26">
        <v>0.126953</v>
      </c>
      <c r="F28" s="25">
        <v>0.82515</v>
      </c>
      <c r="G28" s="27">
        <v>0.211385</v>
      </c>
      <c r="H28" s="26">
        <v>0.018543</v>
      </c>
      <c r="I28" s="20">
        <f t="shared" ref="I28:J28" si="26">(C28+F28)/(D28+G28)</f>
        <v>2.67223217</v>
      </c>
      <c r="J28" s="21">
        <f t="shared" si="26"/>
        <v>4.521512619</v>
      </c>
      <c r="K28" s="22">
        <f t="shared" si="3"/>
        <v>12.08253148</v>
      </c>
      <c r="L28" s="9"/>
    </row>
    <row r="29">
      <c r="B29" s="24">
        <v>25.0</v>
      </c>
      <c r="C29" s="25">
        <v>0.940624</v>
      </c>
      <c r="D29" s="26">
        <v>0.452529</v>
      </c>
      <c r="E29" s="26">
        <v>0.127227</v>
      </c>
      <c r="F29" s="25">
        <v>0.829638</v>
      </c>
      <c r="G29" s="27">
        <v>0.212821</v>
      </c>
      <c r="H29" s="26">
        <v>0.018561</v>
      </c>
      <c r="I29" s="20">
        <f t="shared" ref="I29:J29" si="27">(C29+F29)/(D29+G29)</f>
        <v>2.660647779</v>
      </c>
      <c r="J29" s="21">
        <f t="shared" si="27"/>
        <v>4.563818696</v>
      </c>
      <c r="K29" s="22">
        <f t="shared" si="3"/>
        <v>12.14271408</v>
      </c>
      <c r="L29" s="9"/>
    </row>
    <row r="30">
      <c r="B30" s="24">
        <v>26.0</v>
      </c>
      <c r="C30" s="25">
        <v>0.962921</v>
      </c>
      <c r="D30" s="26">
        <v>0.452221</v>
      </c>
      <c r="E30" s="26">
        <v>0.126245</v>
      </c>
      <c r="F30" s="25">
        <v>0.833386</v>
      </c>
      <c r="G30" s="27">
        <v>0.215415</v>
      </c>
      <c r="H30" s="26">
        <v>0.018778</v>
      </c>
      <c r="I30" s="20">
        <f t="shared" ref="I30:J30" si="28">(C30+F30)/(D30+G30)</f>
        <v>2.690548443</v>
      </c>
      <c r="J30" s="21">
        <f t="shared" si="28"/>
        <v>4.603655972</v>
      </c>
      <c r="K30" s="22">
        <f t="shared" si="3"/>
        <v>12.38635941</v>
      </c>
      <c r="L30" s="9"/>
    </row>
    <row r="31">
      <c r="B31" s="24">
        <v>27.0</v>
      </c>
      <c r="C31" s="25">
        <v>0.971764</v>
      </c>
      <c r="D31" s="26">
        <v>0.458734</v>
      </c>
      <c r="E31" s="26">
        <v>0.126299</v>
      </c>
      <c r="F31" s="25">
        <v>0.844792</v>
      </c>
      <c r="G31" s="27">
        <v>0.216223</v>
      </c>
      <c r="H31" s="26">
        <v>0.018635</v>
      </c>
      <c r="I31" s="20">
        <f t="shared" ref="I31:J31" si="29">(C31+F31)/(D31+G31)</f>
        <v>2.691365524</v>
      </c>
      <c r="J31" s="21">
        <f t="shared" si="29"/>
        <v>4.656995598</v>
      </c>
      <c r="K31" s="22">
        <f t="shared" si="3"/>
        <v>12.5336774</v>
      </c>
      <c r="L31" s="9"/>
    </row>
    <row r="32">
      <c r="B32" s="24">
        <v>28.0</v>
      </c>
      <c r="C32" s="25">
        <v>0.968353</v>
      </c>
      <c r="D32" s="26">
        <v>0.461838</v>
      </c>
      <c r="E32" s="26">
        <v>0.126326</v>
      </c>
      <c r="F32" s="25">
        <v>0.848141</v>
      </c>
      <c r="G32" s="27">
        <v>0.218224</v>
      </c>
      <c r="H32" s="26">
        <v>0.018583</v>
      </c>
      <c r="I32" s="20">
        <f t="shared" ref="I32:J32" si="30">(C32+F32)/(D32+G32)</f>
        <v>2.671071167</v>
      </c>
      <c r="J32" s="21">
        <f t="shared" si="30"/>
        <v>4.693028038</v>
      </c>
      <c r="K32" s="22">
        <f t="shared" si="3"/>
        <v>12.53541188</v>
      </c>
      <c r="L32" s="9"/>
    </row>
    <row r="33">
      <c r="B33" s="24">
        <v>29.0</v>
      </c>
      <c r="C33" s="25">
        <v>0.976924</v>
      </c>
      <c r="D33" s="26">
        <v>0.465906</v>
      </c>
      <c r="E33" s="26">
        <v>0.126411</v>
      </c>
      <c r="F33" s="25">
        <v>0.848104</v>
      </c>
      <c r="G33" s="27">
        <v>0.221451</v>
      </c>
      <c r="H33" s="26">
        <v>0.018551</v>
      </c>
      <c r="I33" s="20">
        <f t="shared" ref="I33:J33" si="31">(C33+F33)/(D33+G33)</f>
        <v>2.655138451</v>
      </c>
      <c r="J33" s="21">
        <f t="shared" si="31"/>
        <v>4.741635739</v>
      </c>
      <c r="K33" s="22">
        <f t="shared" si="3"/>
        <v>12.58969937</v>
      </c>
      <c r="L33" s="9"/>
    </row>
    <row r="34">
      <c r="B34" s="24">
        <v>30.0</v>
      </c>
      <c r="C34" s="25">
        <v>0.980634</v>
      </c>
      <c r="D34" s="26">
        <v>0.469482</v>
      </c>
      <c r="E34" s="26">
        <v>0.126713</v>
      </c>
      <c r="F34" s="25">
        <v>0.873259</v>
      </c>
      <c r="G34" s="27">
        <v>0.220903</v>
      </c>
      <c r="H34" s="26">
        <v>0.018635</v>
      </c>
      <c r="I34" s="20">
        <f t="shared" ref="I34:J34" si="32">(C34+F34)/(D34+G34)</f>
        <v>2.685303128</v>
      </c>
      <c r="J34" s="21">
        <f t="shared" si="32"/>
        <v>4.749876159</v>
      </c>
      <c r="K34" s="22">
        <f t="shared" si="3"/>
        <v>12.75485731</v>
      </c>
      <c r="L34" s="9"/>
    </row>
    <row r="35">
      <c r="B35" s="28"/>
      <c r="C35" s="29"/>
      <c r="D35" s="30"/>
      <c r="E35" s="30"/>
      <c r="F35" s="29"/>
      <c r="G35" s="30"/>
      <c r="H35" s="31"/>
      <c r="I35" s="20"/>
      <c r="J35" s="21"/>
      <c r="K35" s="22"/>
      <c r="L35" s="9"/>
    </row>
    <row r="36">
      <c r="A36" s="32"/>
      <c r="B36" s="33" t="s">
        <v>15</v>
      </c>
      <c r="C36" s="34">
        <f t="shared" ref="C36:H36" si="33">SUM(C4:C34)/30</f>
        <v>0.9059666</v>
      </c>
      <c r="D36" s="34">
        <f t="shared" si="33"/>
        <v>0.4276867333</v>
      </c>
      <c r="E36" s="34">
        <f t="shared" si="33"/>
        <v>0.1309771333</v>
      </c>
      <c r="F36" s="34">
        <f t="shared" si="33"/>
        <v>0.7972357333</v>
      </c>
      <c r="G36" s="34">
        <f t="shared" si="33"/>
        <v>0.2040862333</v>
      </c>
      <c r="H36" s="34">
        <f t="shared" si="33"/>
        <v>0.01921846667</v>
      </c>
      <c r="I36" s="35">
        <f>SUM(I4:I34)/B34</f>
        <v>2.786951201</v>
      </c>
      <c r="J36" s="36">
        <f>SUM(J4:J34)/B34</f>
        <v>4.34705014</v>
      </c>
      <c r="K36" s="36">
        <f>SUM(K4:K34)/B34</f>
        <v>11.71914344</v>
      </c>
      <c r="L36" s="9"/>
    </row>
    <row r="37">
      <c r="A37" s="38"/>
      <c r="B37" s="31"/>
      <c r="C37" s="39"/>
      <c r="D37" s="31"/>
    </row>
    <row r="38">
      <c r="A38" s="38"/>
      <c r="B38" s="31"/>
      <c r="C38" s="39"/>
      <c r="D38" s="31"/>
    </row>
    <row r="39">
      <c r="A39" s="38"/>
      <c r="B39" s="31"/>
      <c r="C39" s="39"/>
      <c r="D39" s="31"/>
    </row>
    <row r="40">
      <c r="A40" s="38"/>
      <c r="B40" s="31"/>
      <c r="C40" s="39"/>
      <c r="D40" s="31"/>
    </row>
    <row r="41">
      <c r="A41" s="38"/>
      <c r="B41" s="31"/>
      <c r="C41" s="39"/>
      <c r="D41" s="31"/>
    </row>
    <row r="42">
      <c r="A42" s="38"/>
      <c r="B42" s="31"/>
      <c r="C42" s="39"/>
      <c r="D42" s="31"/>
    </row>
    <row r="43">
      <c r="A43" s="38"/>
      <c r="B43" s="31"/>
      <c r="C43" s="39"/>
      <c r="D43" s="31"/>
    </row>
    <row r="44">
      <c r="A44" s="38"/>
      <c r="B44" s="31"/>
      <c r="C44" s="39"/>
      <c r="D44" s="31"/>
    </row>
    <row r="45">
      <c r="A45" s="38"/>
      <c r="B45" s="31"/>
      <c r="C45" s="39"/>
      <c r="D45" s="31"/>
    </row>
    <row r="46">
      <c r="A46" s="38"/>
      <c r="B46" s="31"/>
      <c r="C46" s="39"/>
      <c r="D46" s="31"/>
    </row>
    <row r="47">
      <c r="A47" s="38"/>
      <c r="B47" s="31"/>
      <c r="C47" s="39"/>
      <c r="D47" s="31"/>
    </row>
    <row r="48">
      <c r="A48" s="38"/>
      <c r="B48" s="31"/>
      <c r="C48" s="39"/>
      <c r="D48" s="31"/>
    </row>
    <row r="49">
      <c r="A49" s="38"/>
      <c r="B49" s="31"/>
      <c r="C49" s="39"/>
      <c r="D49" s="31"/>
    </row>
    <row r="50">
      <c r="A50" s="38"/>
      <c r="B50" s="31"/>
      <c r="C50" s="39"/>
      <c r="D50" s="31"/>
    </row>
    <row r="51">
      <c r="A51" s="38"/>
      <c r="B51" s="31"/>
      <c r="C51" s="39"/>
      <c r="D51" s="31"/>
    </row>
    <row r="52">
      <c r="A52" s="38"/>
      <c r="B52" s="31"/>
      <c r="C52" s="39"/>
      <c r="D52" s="31"/>
    </row>
    <row r="53">
      <c r="A53" s="38"/>
      <c r="B53" s="31"/>
      <c r="C53" s="39"/>
      <c r="D53" s="31"/>
    </row>
    <row r="54">
      <c r="A54" s="38"/>
      <c r="B54" s="31"/>
      <c r="C54" s="39"/>
      <c r="D54" s="31"/>
    </row>
    <row r="55">
      <c r="A55" s="38"/>
      <c r="B55" s="31"/>
      <c r="C55" s="39"/>
      <c r="D55" s="31"/>
    </row>
    <row r="56">
      <c r="A56" s="38"/>
      <c r="B56" s="31"/>
      <c r="C56" s="39"/>
      <c r="D56" s="31"/>
    </row>
    <row r="57">
      <c r="A57" s="38"/>
      <c r="B57" s="31"/>
      <c r="C57" s="39"/>
      <c r="D57" s="31"/>
    </row>
    <row r="58">
      <c r="A58" s="38"/>
      <c r="B58" s="31"/>
      <c r="C58" s="39"/>
      <c r="D58" s="31"/>
    </row>
    <row r="59">
      <c r="A59" s="38"/>
      <c r="B59" s="31"/>
      <c r="C59" s="39"/>
      <c r="D59" s="31"/>
    </row>
    <row r="60">
      <c r="A60" s="38"/>
      <c r="B60" s="31"/>
      <c r="C60" s="39"/>
      <c r="D60" s="31"/>
    </row>
    <row r="61">
      <c r="A61" s="38"/>
      <c r="B61" s="31"/>
      <c r="C61" s="39"/>
      <c r="D61" s="31"/>
    </row>
    <row r="62">
      <c r="A62" s="38"/>
      <c r="B62" s="31"/>
      <c r="C62" s="39"/>
      <c r="D62" s="31"/>
    </row>
    <row r="63">
      <c r="A63" s="38"/>
      <c r="B63" s="31"/>
      <c r="C63" s="39"/>
      <c r="D63" s="31"/>
    </row>
    <row r="64">
      <c r="A64" s="38"/>
      <c r="B64" s="31"/>
      <c r="C64" s="39"/>
      <c r="D64" s="31"/>
    </row>
    <row r="65">
      <c r="A65" s="38"/>
      <c r="B65" s="31"/>
      <c r="C65" s="39"/>
      <c r="D65" s="31"/>
    </row>
    <row r="66">
      <c r="A66" s="38"/>
      <c r="B66" s="31"/>
      <c r="C66" s="39"/>
      <c r="D66" s="31"/>
    </row>
    <row r="67">
      <c r="A67" s="38"/>
      <c r="B67" s="31"/>
      <c r="C67" s="39"/>
      <c r="D67" s="31"/>
    </row>
  </sheetData>
  <mergeCells count="4">
    <mergeCell ref="B1:K1"/>
    <mergeCell ref="B2:E2"/>
    <mergeCell ref="F2:H2"/>
    <mergeCell ref="I2:K2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9.57"/>
    <col customWidth="1" min="3" max="3" width="22.43"/>
    <col customWidth="1" min="4" max="4" width="23.86"/>
    <col customWidth="1" min="5" max="6" width="23.29"/>
    <col customWidth="1" min="7" max="7" width="22.0"/>
    <col customWidth="1" min="8" max="8" width="21.57"/>
  </cols>
  <sheetData>
    <row r="1">
      <c r="B1" s="1" t="s">
        <v>0</v>
      </c>
      <c r="C1" s="2"/>
      <c r="D1" s="2"/>
      <c r="E1" s="2"/>
      <c r="F1" s="2"/>
      <c r="G1" s="2"/>
      <c r="H1" s="2"/>
      <c r="I1" s="2"/>
      <c r="J1" s="2"/>
      <c r="K1" s="3"/>
    </row>
    <row r="2">
      <c r="B2" s="4" t="s">
        <v>1</v>
      </c>
      <c r="C2" s="5"/>
      <c r="D2" s="5"/>
      <c r="E2" s="6"/>
      <c r="F2" s="7" t="s">
        <v>2</v>
      </c>
      <c r="G2" s="5"/>
      <c r="H2" s="6"/>
      <c r="I2" s="8" t="s">
        <v>3</v>
      </c>
      <c r="J2" s="5"/>
      <c r="K2" s="6"/>
      <c r="L2" s="9"/>
    </row>
    <row r="3">
      <c r="B3" s="10" t="s">
        <v>5</v>
      </c>
      <c r="C3" s="11" t="s">
        <v>6</v>
      </c>
      <c r="D3" s="12" t="s">
        <v>7</v>
      </c>
      <c r="E3" s="12" t="s">
        <v>8</v>
      </c>
      <c r="F3" s="13" t="s">
        <v>9</v>
      </c>
      <c r="G3" s="12" t="s">
        <v>10</v>
      </c>
      <c r="H3" s="12" t="s">
        <v>11</v>
      </c>
      <c r="I3" s="14" t="s">
        <v>12</v>
      </c>
      <c r="J3" s="15" t="s">
        <v>13</v>
      </c>
      <c r="K3" s="1" t="s">
        <v>14</v>
      </c>
      <c r="L3" s="9"/>
    </row>
    <row r="4">
      <c r="B4" s="16">
        <v>0.0</v>
      </c>
      <c r="C4" s="17">
        <v>0.995633</v>
      </c>
      <c r="D4" s="18">
        <v>0.525479</v>
      </c>
      <c r="E4" s="18">
        <v>0.046499</v>
      </c>
      <c r="F4" s="17">
        <v>0.863202</v>
      </c>
      <c r="G4" s="19">
        <v>0.287774</v>
      </c>
      <c r="H4" s="18">
        <v>0.046285</v>
      </c>
      <c r="I4" s="20">
        <f t="shared" ref="I4:J4" si="1">(C4+F4)/(D4+G4)</f>
        <v>2.285678626</v>
      </c>
      <c r="J4" s="21">
        <f t="shared" si="1"/>
        <v>8.765013364</v>
      </c>
      <c r="K4" s="22">
        <f t="shared" ref="K4:K34" si="3">(C4+F4)/(E4+H4)</f>
        <v>20.03400371</v>
      </c>
      <c r="L4" s="9"/>
    </row>
    <row r="5">
      <c r="B5" s="24">
        <v>1.0</v>
      </c>
      <c r="C5" s="25">
        <v>1.00485</v>
      </c>
      <c r="D5" s="26">
        <v>0.531684</v>
      </c>
      <c r="E5" s="26">
        <v>0.057305</v>
      </c>
      <c r="F5" s="25">
        <v>0.871925</v>
      </c>
      <c r="G5" s="27">
        <v>0.283701</v>
      </c>
      <c r="H5" s="26">
        <v>0.04638</v>
      </c>
      <c r="I5" s="20">
        <f t="shared" ref="I5:J5" si="2">(C5+F5)/(D5+G5)</f>
        <v>2.301704103</v>
      </c>
      <c r="J5" s="21">
        <f t="shared" si="2"/>
        <v>7.864059411</v>
      </c>
      <c r="K5" s="22">
        <f t="shared" si="3"/>
        <v>18.10073781</v>
      </c>
      <c r="L5" s="9"/>
    </row>
    <row r="6">
      <c r="B6" s="24">
        <v>2.0</v>
      </c>
      <c r="C6" s="25">
        <v>1.01402</v>
      </c>
      <c r="D6" s="26">
        <v>0.545145</v>
      </c>
      <c r="E6" s="26">
        <v>0.046358</v>
      </c>
      <c r="F6" s="25">
        <v>0.88386</v>
      </c>
      <c r="G6" s="27">
        <v>0.299199</v>
      </c>
      <c r="H6" s="26">
        <v>0.047623</v>
      </c>
      <c r="I6" s="20">
        <f t="shared" ref="I6:J6" si="4">(C6+F6)/(D6+G6)</f>
        <v>2.247756838</v>
      </c>
      <c r="J6" s="21">
        <f t="shared" si="4"/>
        <v>8.984198934</v>
      </c>
      <c r="K6" s="22">
        <f t="shared" si="3"/>
        <v>20.19429459</v>
      </c>
      <c r="L6" s="9"/>
    </row>
    <row r="7">
      <c r="B7" s="24">
        <v>3.0</v>
      </c>
      <c r="C7" s="25">
        <v>1.004996</v>
      </c>
      <c r="D7" s="26">
        <v>0.543107</v>
      </c>
      <c r="E7" s="26">
        <v>0.047779</v>
      </c>
      <c r="F7" s="25">
        <v>0.896132</v>
      </c>
      <c r="G7" s="27">
        <v>0.306524</v>
      </c>
      <c r="H7" s="26">
        <v>0.049501</v>
      </c>
      <c r="I7" s="20">
        <f t="shared" ref="I7:J7" si="5">(C7+F7)/(D7+G7)</f>
        <v>2.237592555</v>
      </c>
      <c r="J7" s="21">
        <f t="shared" si="5"/>
        <v>8.733871299</v>
      </c>
      <c r="K7" s="22">
        <f t="shared" si="3"/>
        <v>19.54284539</v>
      </c>
      <c r="L7" s="9"/>
    </row>
    <row r="8">
      <c r="B8" s="24">
        <v>4.0</v>
      </c>
      <c r="C8" s="25">
        <v>1.022829</v>
      </c>
      <c r="D8" s="26">
        <v>0.541868</v>
      </c>
      <c r="E8" s="26">
        <v>0.048242</v>
      </c>
      <c r="F8" s="25">
        <v>0.891501</v>
      </c>
      <c r="G8" s="27">
        <v>0.30387</v>
      </c>
      <c r="H8" s="26">
        <v>0.046478</v>
      </c>
      <c r="I8" s="20">
        <f t="shared" ref="I8:J8" si="6">(C8+F8)/(D8+G8)</f>
        <v>2.263502409</v>
      </c>
      <c r="J8" s="21">
        <f t="shared" si="6"/>
        <v>8.928821791</v>
      </c>
      <c r="K8" s="22">
        <f t="shared" si="3"/>
        <v>20.21040963</v>
      </c>
      <c r="L8" s="9"/>
    </row>
    <row r="9">
      <c r="B9" s="24">
        <v>5.0</v>
      </c>
      <c r="C9" s="25">
        <v>1.024674</v>
      </c>
      <c r="D9" s="26">
        <v>0.549364</v>
      </c>
      <c r="E9" s="26">
        <v>0.048519</v>
      </c>
      <c r="F9" s="25">
        <v>0.910236</v>
      </c>
      <c r="G9" s="27">
        <v>0.291546</v>
      </c>
      <c r="H9" s="26">
        <v>0.050124</v>
      </c>
      <c r="I9" s="20">
        <f t="shared" ref="I9:J9" si="7">(C9+F9)/(D9+G9)</f>
        <v>2.300971567</v>
      </c>
      <c r="J9" s="21">
        <f t="shared" si="7"/>
        <v>8.524781282</v>
      </c>
      <c r="K9" s="22">
        <f t="shared" si="3"/>
        <v>19.61527934</v>
      </c>
      <c r="L9" s="9"/>
    </row>
    <row r="10">
      <c r="B10" s="24">
        <v>6.0</v>
      </c>
      <c r="C10" s="25">
        <v>1.041384</v>
      </c>
      <c r="D10" s="26">
        <v>0.551929</v>
      </c>
      <c r="E10" s="26">
        <v>0.045753</v>
      </c>
      <c r="F10" s="25">
        <v>0.911781</v>
      </c>
      <c r="G10" s="27">
        <v>0.303333</v>
      </c>
      <c r="H10" s="26">
        <v>0.046447</v>
      </c>
      <c r="I10" s="20">
        <f t="shared" ref="I10:J10" si="8">(C10+F10)/(D10+G10)</f>
        <v>2.283703707</v>
      </c>
      <c r="J10" s="21">
        <f t="shared" si="8"/>
        <v>9.276160521</v>
      </c>
      <c r="K10" s="22">
        <f t="shared" si="3"/>
        <v>21.18400217</v>
      </c>
      <c r="L10" s="9"/>
    </row>
    <row r="11">
      <c r="B11" s="24">
        <v>7.0</v>
      </c>
      <c r="C11" s="25">
        <v>1.052771</v>
      </c>
      <c r="D11" s="26">
        <v>0.560852</v>
      </c>
      <c r="E11" s="26">
        <v>0.046086</v>
      </c>
      <c r="F11" s="25">
        <v>0.917674</v>
      </c>
      <c r="G11" s="27">
        <v>0.293134</v>
      </c>
      <c r="H11" s="26">
        <v>0.049841</v>
      </c>
      <c r="I11" s="20">
        <f t="shared" ref="I11:J11" si="9">(C11+F11)/(D11+G11)</f>
        <v>2.307350472</v>
      </c>
      <c r="J11" s="21">
        <f t="shared" si="9"/>
        <v>8.902457077</v>
      </c>
      <c r="K11" s="22">
        <f t="shared" si="3"/>
        <v>20.54108854</v>
      </c>
      <c r="L11" s="9"/>
    </row>
    <row r="12">
      <c r="B12" s="24">
        <v>8.0</v>
      </c>
      <c r="C12" s="25">
        <v>1.066388</v>
      </c>
      <c r="D12" s="26">
        <v>0.562711</v>
      </c>
      <c r="E12" s="26">
        <v>0.045738</v>
      </c>
      <c r="F12" s="25">
        <v>0.928368</v>
      </c>
      <c r="G12" s="27">
        <v>0.311523</v>
      </c>
      <c r="H12" s="26">
        <v>0.047328</v>
      </c>
      <c r="I12" s="20">
        <f t="shared" ref="I12:J12" si="10">(C12+F12)/(D12+G12)</f>
        <v>2.281718625</v>
      </c>
      <c r="J12" s="21">
        <f t="shared" si="10"/>
        <v>9.393699095</v>
      </c>
      <c r="K12" s="22">
        <f t="shared" si="3"/>
        <v>21.43377818</v>
      </c>
      <c r="L12" s="41"/>
    </row>
    <row r="13">
      <c r="B13" s="24">
        <v>9.0</v>
      </c>
      <c r="C13" s="25">
        <v>1.076235</v>
      </c>
      <c r="D13" s="26">
        <v>0.565507</v>
      </c>
      <c r="E13" s="26">
        <v>0.048237</v>
      </c>
      <c r="F13" s="25">
        <v>0.93042</v>
      </c>
      <c r="G13" s="27">
        <v>0.296347</v>
      </c>
      <c r="H13" s="26">
        <v>0.04693</v>
      </c>
      <c r="I13" s="20">
        <f t="shared" ref="I13:J13" si="11">(C13+F13)/(D13+G13)</f>
        <v>2.328300385</v>
      </c>
      <c r="J13" s="21">
        <f t="shared" si="11"/>
        <v>9.056227474</v>
      </c>
      <c r="K13" s="22">
        <f t="shared" si="3"/>
        <v>21.08561791</v>
      </c>
      <c r="L13" s="9"/>
    </row>
    <row r="14">
      <c r="B14" s="24">
        <v>10.0</v>
      </c>
      <c r="C14" s="25">
        <v>1.084738</v>
      </c>
      <c r="D14" s="26">
        <v>0.574963</v>
      </c>
      <c r="E14" s="26">
        <v>0.046376</v>
      </c>
      <c r="F14" s="25">
        <v>0.93836</v>
      </c>
      <c r="G14" s="27">
        <v>0.302149</v>
      </c>
      <c r="H14" s="26">
        <v>0.04649</v>
      </c>
      <c r="I14" s="20">
        <f t="shared" ref="I14:J14" si="12">(C14+F14)/(D14+G14)</f>
        <v>2.30654466</v>
      </c>
      <c r="J14" s="21">
        <f t="shared" si="12"/>
        <v>9.444920638</v>
      </c>
      <c r="K14" s="22">
        <f t="shared" si="3"/>
        <v>21.78513126</v>
      </c>
      <c r="L14" s="9"/>
    </row>
    <row r="15">
      <c r="B15" s="24">
        <v>11.0</v>
      </c>
      <c r="C15" s="25">
        <v>1.101913</v>
      </c>
      <c r="D15" s="26">
        <v>0.576455</v>
      </c>
      <c r="E15" s="26">
        <v>0.046578</v>
      </c>
      <c r="F15" s="25">
        <v>0.9527</v>
      </c>
      <c r="G15" s="27">
        <v>0.301373</v>
      </c>
      <c r="H15" s="26">
        <v>0.049808</v>
      </c>
      <c r="I15" s="20">
        <f t="shared" ref="I15:J15" si="13">(C15+F15)/(D15+G15)</f>
        <v>2.340564439</v>
      </c>
      <c r="J15" s="21">
        <f t="shared" si="13"/>
        <v>9.10742224</v>
      </c>
      <c r="K15" s="22">
        <f t="shared" si="3"/>
        <v>21.31650862</v>
      </c>
      <c r="L15" s="9"/>
    </row>
    <row r="16">
      <c r="B16" s="24">
        <v>12.0</v>
      </c>
      <c r="C16" s="25">
        <v>1.107632</v>
      </c>
      <c r="D16" s="26">
        <v>0.583129</v>
      </c>
      <c r="E16" s="26">
        <v>0.063896</v>
      </c>
      <c r="F16" s="25">
        <v>0.957411</v>
      </c>
      <c r="G16" s="27">
        <v>0.316554</v>
      </c>
      <c r="H16" s="26">
        <v>0.046474</v>
      </c>
      <c r="I16" s="20">
        <f t="shared" ref="I16:J16" si="14">(C16+F16)/(D16+G16)</f>
        <v>2.295300678</v>
      </c>
      <c r="J16" s="21">
        <f t="shared" si="14"/>
        <v>8.151517623</v>
      </c>
      <c r="K16" s="22">
        <f t="shared" si="3"/>
        <v>18.71018393</v>
      </c>
      <c r="L16" s="9"/>
    </row>
    <row r="17">
      <c r="B17" s="24">
        <v>13.0</v>
      </c>
      <c r="C17" s="25">
        <v>1.119417</v>
      </c>
      <c r="D17" s="26">
        <v>0.590099</v>
      </c>
      <c r="E17" s="26">
        <v>0.053937</v>
      </c>
      <c r="F17" s="25">
        <v>0.968379</v>
      </c>
      <c r="G17" s="27">
        <v>0.325961</v>
      </c>
      <c r="H17" s="26">
        <v>0.046349</v>
      </c>
      <c r="I17" s="20">
        <f t="shared" ref="I17:J17" si="15">(C17+F17)/(D17+G17)</f>
        <v>2.279103989</v>
      </c>
      <c r="J17" s="21">
        <f t="shared" si="15"/>
        <v>9.1344754</v>
      </c>
      <c r="K17" s="22">
        <f t="shared" si="3"/>
        <v>20.81841932</v>
      </c>
      <c r="L17" s="9"/>
    </row>
    <row r="18">
      <c r="B18" s="24">
        <v>14.0</v>
      </c>
      <c r="C18" s="25">
        <v>1.121438</v>
      </c>
      <c r="D18" s="26">
        <v>0.591219</v>
      </c>
      <c r="E18" s="26">
        <v>0.048122</v>
      </c>
      <c r="F18" s="25">
        <v>0.974287</v>
      </c>
      <c r="G18" s="27">
        <v>0.309137</v>
      </c>
      <c r="H18" s="26">
        <v>0.048131</v>
      </c>
      <c r="I18" s="20">
        <f t="shared" ref="I18:J18" si="16">(C18+F18)/(D18+G18)</f>
        <v>2.327662613</v>
      </c>
      <c r="J18" s="21">
        <f t="shared" si="16"/>
        <v>9.354056497</v>
      </c>
      <c r="K18" s="22">
        <f t="shared" si="3"/>
        <v>21.77308759</v>
      </c>
      <c r="L18" s="9"/>
    </row>
    <row r="19">
      <c r="B19" s="24">
        <v>15.0</v>
      </c>
      <c r="C19" s="25">
        <v>1.132373</v>
      </c>
      <c r="D19" s="26">
        <v>0.608881</v>
      </c>
      <c r="E19" s="26">
        <v>0.046292</v>
      </c>
      <c r="F19" s="25">
        <v>0.979584</v>
      </c>
      <c r="G19" s="27">
        <v>0.306753</v>
      </c>
      <c r="H19" s="26">
        <v>0.048459</v>
      </c>
      <c r="I19" s="20">
        <f t="shared" ref="I19:J19" si="17">(C19+F19)/(D19+G19)</f>
        <v>2.306551526</v>
      </c>
      <c r="J19" s="21">
        <f t="shared" si="17"/>
        <v>9.663581387</v>
      </c>
      <c r="K19" s="22">
        <f t="shared" si="3"/>
        <v>22.2895484</v>
      </c>
      <c r="L19" s="9"/>
    </row>
    <row r="20">
      <c r="B20" s="24">
        <v>16.0</v>
      </c>
      <c r="C20" s="25">
        <v>1.129795</v>
      </c>
      <c r="D20" s="26">
        <v>0.602839</v>
      </c>
      <c r="E20" s="26">
        <v>0.049771</v>
      </c>
      <c r="F20" s="25">
        <v>0.985699</v>
      </c>
      <c r="G20" s="27">
        <v>0.315092</v>
      </c>
      <c r="H20" s="26">
        <v>0.046277</v>
      </c>
      <c r="I20" s="20">
        <f t="shared" ref="I20:J20" si="18">(C20+F20)/(D20+G20)</f>
        <v>2.304632919</v>
      </c>
      <c r="J20" s="21">
        <f t="shared" si="18"/>
        <v>9.557002749</v>
      </c>
      <c r="K20" s="22">
        <f t="shared" si="3"/>
        <v>22.02538314</v>
      </c>
      <c r="L20" s="9"/>
    </row>
    <row r="21">
      <c r="B21" s="24">
        <v>17.0</v>
      </c>
      <c r="C21" s="25">
        <v>1.146035</v>
      </c>
      <c r="D21" s="26">
        <v>0.611554</v>
      </c>
      <c r="E21" s="26">
        <v>0.048618</v>
      </c>
      <c r="F21" s="25">
        <v>1.000983</v>
      </c>
      <c r="G21" s="27">
        <v>0.316365</v>
      </c>
      <c r="H21" s="26">
        <v>0.046016</v>
      </c>
      <c r="I21" s="20">
        <f t="shared" ref="I21:J21" si="19">(C21+F21)/(D21+G21)</f>
        <v>2.313798942</v>
      </c>
      <c r="J21" s="21">
        <f t="shared" si="19"/>
        <v>9.805344802</v>
      </c>
      <c r="K21" s="22">
        <f t="shared" si="3"/>
        <v>22.68759642</v>
      </c>
      <c r="L21" s="9"/>
    </row>
    <row r="22">
      <c r="B22" s="24">
        <v>18.0</v>
      </c>
      <c r="C22" s="25">
        <v>1.157524</v>
      </c>
      <c r="D22" s="26">
        <v>0.617531</v>
      </c>
      <c r="E22" s="26">
        <v>0.047004</v>
      </c>
      <c r="F22" s="25">
        <v>1.000819</v>
      </c>
      <c r="G22" s="27">
        <v>0.320983</v>
      </c>
      <c r="H22" s="26">
        <v>0.046719</v>
      </c>
      <c r="I22" s="20">
        <f t="shared" ref="I22:J22" si="20">(C22+F22)/(D22+G22)</f>
        <v>2.299745129</v>
      </c>
      <c r="J22" s="21">
        <f t="shared" si="20"/>
        <v>10.01369995</v>
      </c>
      <c r="K22" s="22">
        <f t="shared" si="3"/>
        <v>23.02895767</v>
      </c>
      <c r="L22" s="9"/>
    </row>
    <row r="23">
      <c r="B23" s="24">
        <v>19.0</v>
      </c>
      <c r="C23" s="25">
        <v>1.174187</v>
      </c>
      <c r="D23" s="26">
        <v>0.625447</v>
      </c>
      <c r="E23" s="26">
        <v>0.04532</v>
      </c>
      <c r="F23" s="25">
        <v>1.008916</v>
      </c>
      <c r="G23" s="27">
        <v>0.319952</v>
      </c>
      <c r="H23" s="26">
        <v>0.048017</v>
      </c>
      <c r="I23" s="20">
        <f t="shared" ref="I23:J23" si="21">(C23+F23)/(D23+G23)</f>
        <v>2.309186915</v>
      </c>
      <c r="J23" s="21">
        <f t="shared" si="21"/>
        <v>10.12887708</v>
      </c>
      <c r="K23" s="22">
        <f t="shared" si="3"/>
        <v>23.38947041</v>
      </c>
      <c r="L23" s="9"/>
    </row>
    <row r="24">
      <c r="B24" s="24">
        <v>20.0</v>
      </c>
      <c r="C24" s="25">
        <v>1.172881</v>
      </c>
      <c r="D24" s="26">
        <v>0.625378</v>
      </c>
      <c r="E24" s="26">
        <v>0.049646</v>
      </c>
      <c r="F24" s="25">
        <v>1.024989</v>
      </c>
      <c r="G24" s="27">
        <v>0.321004</v>
      </c>
      <c r="H24" s="26">
        <v>0.049093</v>
      </c>
      <c r="I24" s="20">
        <f t="shared" ref="I24:J24" si="22">(C24+F24)/(D24+G24)</f>
        <v>2.322392015</v>
      </c>
      <c r="J24" s="21">
        <f t="shared" si="22"/>
        <v>9.584682851</v>
      </c>
      <c r="K24" s="22">
        <f t="shared" si="3"/>
        <v>22.25939092</v>
      </c>
      <c r="L24" s="9"/>
    </row>
    <row r="25">
      <c r="B25" s="24">
        <v>21.0</v>
      </c>
      <c r="C25" s="25">
        <v>1.171336</v>
      </c>
      <c r="D25" s="26">
        <v>0.633699</v>
      </c>
      <c r="E25" s="26">
        <v>0.054112</v>
      </c>
      <c r="F25" s="25">
        <v>1.0334</v>
      </c>
      <c r="G25" s="27">
        <v>0.333879</v>
      </c>
      <c r="H25" s="26">
        <v>0.046414</v>
      </c>
      <c r="I25" s="20">
        <f t="shared" ref="I25:J25" si="23">(C25+F25)/(D25+G25)</f>
        <v>2.278613197</v>
      </c>
      <c r="J25" s="21">
        <f t="shared" si="23"/>
        <v>9.625151702</v>
      </c>
      <c r="K25" s="22">
        <f t="shared" si="3"/>
        <v>21.93199769</v>
      </c>
      <c r="L25" s="9"/>
    </row>
    <row r="26">
      <c r="B26" s="24">
        <v>22.0</v>
      </c>
      <c r="C26" s="25">
        <v>1.169225</v>
      </c>
      <c r="D26" s="26">
        <v>0.634969</v>
      </c>
      <c r="E26" s="26">
        <v>0.047913</v>
      </c>
      <c r="F26" s="25">
        <v>1.038368</v>
      </c>
      <c r="G26" s="27">
        <v>0.323716</v>
      </c>
      <c r="H26" s="26">
        <v>0.046707</v>
      </c>
      <c r="I26" s="20">
        <f t="shared" ref="I26:J26" si="24">(C26+F26)/(D26+G26)</f>
        <v>2.302730302</v>
      </c>
      <c r="J26" s="21">
        <f t="shared" si="24"/>
        <v>10.13194885</v>
      </c>
      <c r="K26" s="22">
        <f t="shared" si="3"/>
        <v>23.33114564</v>
      </c>
      <c r="L26" s="9"/>
    </row>
    <row r="27">
      <c r="B27" s="24">
        <v>23.0</v>
      </c>
      <c r="C27" s="25">
        <v>1.169652</v>
      </c>
      <c r="D27" s="26">
        <v>0.63828</v>
      </c>
      <c r="E27" s="26">
        <v>0.046365</v>
      </c>
      <c r="F27" s="25">
        <v>1.046988</v>
      </c>
      <c r="G27" s="27">
        <v>0.328026</v>
      </c>
      <c r="H27" s="26">
        <v>0.04634</v>
      </c>
      <c r="I27" s="20">
        <f t="shared" ref="I27:J27" si="25">(C27+F27)/(D27+G27)</f>
        <v>2.293931736</v>
      </c>
      <c r="J27" s="21">
        <f t="shared" si="25"/>
        <v>10.42345073</v>
      </c>
      <c r="K27" s="22">
        <f t="shared" si="3"/>
        <v>23.91068443</v>
      </c>
      <c r="L27" s="9"/>
    </row>
    <row r="28">
      <c r="B28" s="24">
        <v>24.0</v>
      </c>
      <c r="C28" s="25">
        <v>1.202263</v>
      </c>
      <c r="D28" s="26">
        <v>0.644714</v>
      </c>
      <c r="E28" s="26">
        <v>0.047476</v>
      </c>
      <c r="F28" s="25">
        <v>1.056997</v>
      </c>
      <c r="G28" s="27">
        <v>0.331378</v>
      </c>
      <c r="H28" s="26">
        <v>0.049568</v>
      </c>
      <c r="I28" s="20">
        <f t="shared" ref="I28:J28" si="26">(C28+F28)/(D28+G28)</f>
        <v>2.314597395</v>
      </c>
      <c r="J28" s="21">
        <f t="shared" si="26"/>
        <v>10.05824162</v>
      </c>
      <c r="K28" s="22">
        <f t="shared" si="3"/>
        <v>23.28077985</v>
      </c>
      <c r="L28" s="9"/>
    </row>
    <row r="29">
      <c r="B29" s="24">
        <v>25.0</v>
      </c>
      <c r="C29" s="25">
        <v>1.202385</v>
      </c>
      <c r="D29" s="26">
        <v>0.643998</v>
      </c>
      <c r="E29" s="26">
        <v>0.048674</v>
      </c>
      <c r="F29" s="25">
        <v>1.05484</v>
      </c>
      <c r="G29" s="27">
        <v>0.331209</v>
      </c>
      <c r="H29" s="26">
        <v>0.046075</v>
      </c>
      <c r="I29" s="20">
        <f t="shared" ref="I29:J29" si="27">(C29+F29)/(D29+G29)</f>
        <v>2.314611154</v>
      </c>
      <c r="J29" s="21">
        <f t="shared" si="27"/>
        <v>10.29253079</v>
      </c>
      <c r="K29" s="22">
        <f t="shared" si="3"/>
        <v>23.82320658</v>
      </c>
      <c r="L29" s="9"/>
    </row>
    <row r="30">
      <c r="B30" s="24">
        <v>26.0</v>
      </c>
      <c r="C30" s="25">
        <v>1.199324</v>
      </c>
      <c r="D30" s="26">
        <v>0.654606</v>
      </c>
      <c r="E30" s="26">
        <v>0.045621</v>
      </c>
      <c r="F30" s="25">
        <v>1.070799</v>
      </c>
      <c r="G30" s="27">
        <v>0.353931</v>
      </c>
      <c r="H30" s="26">
        <v>0.051229</v>
      </c>
      <c r="I30" s="20">
        <f t="shared" ref="I30:J30" si="28">(C30+F30)/(D30+G30)</f>
        <v>2.250907007</v>
      </c>
      <c r="J30" s="21">
        <f t="shared" si="28"/>
        <v>10.41339184</v>
      </c>
      <c r="K30" s="22">
        <f t="shared" si="3"/>
        <v>23.43957666</v>
      </c>
      <c r="L30" s="9"/>
    </row>
    <row r="31">
      <c r="B31" s="24">
        <v>27.0</v>
      </c>
      <c r="C31" s="25">
        <v>1.230876</v>
      </c>
      <c r="D31" s="26">
        <v>0.652865</v>
      </c>
      <c r="E31" s="26">
        <v>0.045879</v>
      </c>
      <c r="F31" s="25">
        <v>1.071307</v>
      </c>
      <c r="G31" s="27">
        <v>0.335388</v>
      </c>
      <c r="H31" s="26">
        <v>0.046446</v>
      </c>
      <c r="I31" s="20">
        <f t="shared" ref="I31:J31" si="29">(C31+F31)/(D31+G31)</f>
        <v>2.329548203</v>
      </c>
      <c r="J31" s="21">
        <f t="shared" si="29"/>
        <v>10.70406715</v>
      </c>
      <c r="K31" s="22">
        <f t="shared" si="3"/>
        <v>24.9356404</v>
      </c>
      <c r="L31" s="9"/>
    </row>
    <row r="32">
      <c r="B32" s="24">
        <v>28.0</v>
      </c>
      <c r="C32" s="25">
        <v>1.212614</v>
      </c>
      <c r="D32" s="26">
        <v>0.658483</v>
      </c>
      <c r="E32" s="26">
        <v>0.045707</v>
      </c>
      <c r="F32" s="25">
        <v>1.077835</v>
      </c>
      <c r="G32" s="27">
        <v>0.333235</v>
      </c>
      <c r="H32" s="26">
        <v>0.060615</v>
      </c>
      <c r="I32" s="20">
        <f t="shared" ref="I32:J32" si="30">(C32+F32)/(D32+G32)</f>
        <v>2.309576916</v>
      </c>
      <c r="J32" s="21">
        <f t="shared" si="30"/>
        <v>9.327495721</v>
      </c>
      <c r="K32" s="22">
        <f t="shared" si="3"/>
        <v>21.5425688</v>
      </c>
      <c r="L32" s="9"/>
    </row>
    <row r="33">
      <c r="B33" s="24">
        <v>29.0</v>
      </c>
      <c r="C33" s="25">
        <v>1.23517</v>
      </c>
      <c r="D33" s="26">
        <v>0.658261</v>
      </c>
      <c r="E33" s="26">
        <v>0.048229</v>
      </c>
      <c r="F33" s="25">
        <v>1.088864</v>
      </c>
      <c r="G33" s="27">
        <v>0.343046</v>
      </c>
      <c r="H33" s="26">
        <v>0.051077</v>
      </c>
      <c r="I33" s="20">
        <f t="shared" ref="I33:J33" si="31">(C33+F33)/(D33+G33)</f>
        <v>2.321000452</v>
      </c>
      <c r="J33" s="21">
        <f t="shared" si="31"/>
        <v>10.08304634</v>
      </c>
      <c r="K33" s="22">
        <f t="shared" si="3"/>
        <v>23.40275512</v>
      </c>
      <c r="L33" s="9"/>
    </row>
    <row r="34">
      <c r="B34" s="24">
        <v>30.0</v>
      </c>
      <c r="C34" s="25">
        <v>1.245467</v>
      </c>
      <c r="D34" s="26">
        <v>0.676863</v>
      </c>
      <c r="E34" s="26">
        <v>0.059515</v>
      </c>
      <c r="F34" s="25">
        <v>1.097922</v>
      </c>
      <c r="G34" s="27">
        <v>0.356068</v>
      </c>
      <c r="H34" s="26">
        <v>0.046566</v>
      </c>
      <c r="I34" s="20">
        <f t="shared" ref="I34:J34" si="32">(C34+F34)/(D34+G34)</f>
        <v>2.268679128</v>
      </c>
      <c r="J34" s="21">
        <f t="shared" si="32"/>
        <v>9.737191391</v>
      </c>
      <c r="K34" s="22">
        <f t="shared" si="3"/>
        <v>22.09056287</v>
      </c>
      <c r="L34" s="9"/>
    </row>
    <row r="35">
      <c r="B35" s="28"/>
      <c r="C35" s="29"/>
      <c r="D35" s="30"/>
      <c r="E35" s="30"/>
      <c r="F35" s="29"/>
      <c r="G35" s="30"/>
      <c r="H35" s="31"/>
      <c r="I35" s="20"/>
      <c r="J35" s="21"/>
      <c r="K35" s="22"/>
      <c r="L35" s="9"/>
    </row>
    <row r="36">
      <c r="A36" s="32"/>
      <c r="B36" s="33" t="s">
        <v>15</v>
      </c>
      <c r="C36" s="34">
        <f t="shared" ref="C36:H36" si="33">SUM(C4:C34)/30</f>
        <v>1.1596675</v>
      </c>
      <c r="D36" s="34">
        <f t="shared" si="33"/>
        <v>0.6193959667</v>
      </c>
      <c r="E36" s="34">
        <f t="shared" si="33"/>
        <v>0.0505189</v>
      </c>
      <c r="F36" s="34">
        <f t="shared" si="33"/>
        <v>1.014484867</v>
      </c>
      <c r="G36" s="34">
        <f t="shared" si="33"/>
        <v>0.3267383333</v>
      </c>
      <c r="H36" s="34">
        <f t="shared" si="33"/>
        <v>0.04966023333</v>
      </c>
      <c r="I36" s="35">
        <f>SUM(I4:I34)/B34</f>
        <v>2.374265287</v>
      </c>
      <c r="J36" s="36">
        <f>SUM(J4:J34)/B34</f>
        <v>9.772379587</v>
      </c>
      <c r="K36" s="36">
        <f>SUM(K4:K34)/B34</f>
        <v>22.4571551</v>
      </c>
      <c r="L36" s="9"/>
    </row>
    <row r="37">
      <c r="A37" s="38"/>
      <c r="B37" s="31"/>
      <c r="C37" s="39"/>
      <c r="D37" s="31"/>
    </row>
    <row r="38">
      <c r="A38" s="38"/>
      <c r="B38" s="31"/>
      <c r="C38" s="39"/>
      <c r="D38" s="31"/>
    </row>
    <row r="39">
      <c r="A39" s="38"/>
      <c r="B39" s="31"/>
      <c r="C39" s="39"/>
      <c r="D39" s="31"/>
    </row>
    <row r="40">
      <c r="A40" s="38"/>
      <c r="B40" s="31"/>
      <c r="C40" s="39"/>
      <c r="D40" s="31"/>
    </row>
    <row r="41">
      <c r="A41" s="38"/>
      <c r="B41" s="31"/>
      <c r="C41" s="39"/>
      <c r="D41" s="31"/>
    </row>
    <row r="42">
      <c r="A42" s="38"/>
      <c r="B42" s="31"/>
      <c r="C42" s="39"/>
      <c r="D42" s="31"/>
    </row>
    <row r="43">
      <c r="A43" s="38"/>
      <c r="B43" s="31"/>
      <c r="C43" s="39"/>
      <c r="D43" s="31"/>
    </row>
    <row r="44">
      <c r="A44" s="38"/>
      <c r="B44" s="31"/>
      <c r="C44" s="39"/>
      <c r="D44" s="31"/>
    </row>
    <row r="45">
      <c r="A45" s="38"/>
      <c r="B45" s="31"/>
      <c r="C45" s="39"/>
      <c r="D45" s="31"/>
    </row>
    <row r="46">
      <c r="A46" s="38"/>
      <c r="B46" s="31"/>
      <c r="C46" s="39"/>
      <c r="D46" s="31"/>
    </row>
    <row r="47">
      <c r="A47" s="38"/>
      <c r="B47" s="31"/>
      <c r="C47" s="39"/>
      <c r="D47" s="31"/>
    </row>
    <row r="48">
      <c r="A48" s="38"/>
      <c r="B48" s="31"/>
      <c r="C48" s="39"/>
      <c r="D48" s="31"/>
    </row>
    <row r="49">
      <c r="A49" s="38"/>
      <c r="B49" s="31"/>
      <c r="C49" s="39"/>
      <c r="D49" s="31"/>
    </row>
    <row r="50">
      <c r="A50" s="38"/>
      <c r="B50" s="31"/>
      <c r="C50" s="39"/>
      <c r="D50" s="31"/>
    </row>
    <row r="51">
      <c r="A51" s="38"/>
      <c r="B51" s="31"/>
      <c r="C51" s="39"/>
      <c r="D51" s="31"/>
    </row>
    <row r="52">
      <c r="A52" s="38"/>
      <c r="B52" s="31"/>
      <c r="C52" s="39"/>
      <c r="D52" s="31"/>
    </row>
    <row r="53">
      <c r="A53" s="38"/>
      <c r="B53" s="31"/>
      <c r="C53" s="39"/>
      <c r="D53" s="31"/>
    </row>
    <row r="54">
      <c r="A54" s="38"/>
      <c r="B54" s="31"/>
      <c r="C54" s="39"/>
      <c r="D54" s="31"/>
    </row>
    <row r="55">
      <c r="A55" s="38"/>
      <c r="B55" s="31"/>
      <c r="C55" s="39"/>
      <c r="D55" s="31"/>
    </row>
    <row r="56">
      <c r="A56" s="38"/>
      <c r="B56" s="31"/>
      <c r="C56" s="39"/>
      <c r="D56" s="31"/>
    </row>
    <row r="57">
      <c r="A57" s="38"/>
      <c r="B57" s="31"/>
      <c r="C57" s="39"/>
      <c r="D57" s="31"/>
    </row>
    <row r="58">
      <c r="A58" s="38"/>
      <c r="B58" s="31"/>
      <c r="C58" s="39"/>
      <c r="D58" s="31"/>
    </row>
    <row r="59">
      <c r="A59" s="38"/>
      <c r="B59" s="31"/>
      <c r="C59" s="39"/>
      <c r="D59" s="31"/>
    </row>
    <row r="60">
      <c r="A60" s="38"/>
      <c r="B60" s="31"/>
      <c r="C60" s="39"/>
      <c r="D60" s="31"/>
    </row>
    <row r="61">
      <c r="A61" s="38"/>
      <c r="B61" s="31"/>
      <c r="C61" s="39"/>
      <c r="D61" s="31"/>
    </row>
    <row r="62">
      <c r="A62" s="38"/>
      <c r="B62" s="31"/>
      <c r="C62" s="39"/>
      <c r="D62" s="31"/>
    </row>
    <row r="63">
      <c r="A63" s="38"/>
      <c r="B63" s="31"/>
      <c r="C63" s="39"/>
      <c r="D63" s="31"/>
    </row>
    <row r="64">
      <c r="A64" s="38"/>
      <c r="B64" s="31"/>
      <c r="C64" s="39"/>
      <c r="D64" s="31"/>
    </row>
    <row r="65">
      <c r="A65" s="38"/>
      <c r="B65" s="31"/>
      <c r="C65" s="39"/>
      <c r="D65" s="31"/>
    </row>
    <row r="66">
      <c r="A66" s="38"/>
      <c r="B66" s="31"/>
      <c r="C66" s="39"/>
      <c r="D66" s="31"/>
    </row>
    <row r="67">
      <c r="A67" s="38"/>
      <c r="B67" s="31"/>
      <c r="C67" s="39"/>
      <c r="D67" s="31"/>
    </row>
  </sheetData>
  <mergeCells count="4">
    <mergeCell ref="B1:K1"/>
    <mergeCell ref="B2:E2"/>
    <mergeCell ref="F2:H2"/>
    <mergeCell ref="I2:K2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9.57"/>
    <col customWidth="1" min="3" max="3" width="22.43"/>
    <col customWidth="1" min="4" max="4" width="23.86"/>
    <col customWidth="1" min="5" max="6" width="23.29"/>
    <col customWidth="1" min="7" max="7" width="22.0"/>
    <col customWidth="1" min="8" max="8" width="21.57"/>
  </cols>
  <sheetData>
    <row r="1">
      <c r="B1" s="1" t="s">
        <v>0</v>
      </c>
      <c r="C1" s="2"/>
      <c r="D1" s="2"/>
      <c r="E1" s="2"/>
      <c r="F1" s="2"/>
      <c r="G1" s="2"/>
      <c r="H1" s="2"/>
      <c r="I1" s="2"/>
      <c r="J1" s="2"/>
      <c r="K1" s="3"/>
    </row>
    <row r="2">
      <c r="B2" s="4" t="s">
        <v>1</v>
      </c>
      <c r="C2" s="5"/>
      <c r="D2" s="5"/>
      <c r="E2" s="6"/>
      <c r="F2" s="7" t="s">
        <v>2</v>
      </c>
      <c r="G2" s="5"/>
      <c r="H2" s="6"/>
      <c r="I2" s="8" t="s">
        <v>3</v>
      </c>
      <c r="J2" s="5"/>
      <c r="K2" s="6"/>
      <c r="L2" s="9"/>
    </row>
    <row r="3">
      <c r="B3" s="10" t="s">
        <v>5</v>
      </c>
      <c r="C3" s="11" t="s">
        <v>6</v>
      </c>
      <c r="D3" s="12" t="s">
        <v>7</v>
      </c>
      <c r="E3" s="12" t="s">
        <v>8</v>
      </c>
      <c r="F3" s="13" t="s">
        <v>9</v>
      </c>
      <c r="G3" s="12" t="s">
        <v>10</v>
      </c>
      <c r="H3" s="12" t="s">
        <v>11</v>
      </c>
      <c r="I3" s="14" t="s">
        <v>12</v>
      </c>
      <c r="J3" s="15" t="s">
        <v>13</v>
      </c>
      <c r="K3" s="1" t="s">
        <v>14</v>
      </c>
      <c r="L3" s="9"/>
    </row>
    <row r="4">
      <c r="B4" s="16">
        <v>0.0</v>
      </c>
      <c r="C4" s="17">
        <v>1.442132</v>
      </c>
      <c r="D4" s="18">
        <v>0.742745</v>
      </c>
      <c r="E4" s="18">
        <v>0.115229</v>
      </c>
      <c r="F4" s="17">
        <v>1.260258</v>
      </c>
      <c r="G4" s="19">
        <v>0.415039</v>
      </c>
      <c r="H4" s="18">
        <v>0.082158</v>
      </c>
      <c r="I4" s="20">
        <f t="shared" ref="I4:J4" si="1">(C4+F4)/(D4+G4)</f>
        <v>2.334105498</v>
      </c>
      <c r="J4" s="21">
        <f t="shared" si="1"/>
        <v>5.865553456</v>
      </c>
      <c r="K4" s="22">
        <f t="shared" ref="K4:K34" si="3">(C4+F4)/(E4+H4)</f>
        <v>13.69082057</v>
      </c>
      <c r="L4" s="9"/>
    </row>
    <row r="5">
      <c r="B5" s="24">
        <v>1.0</v>
      </c>
      <c r="C5" s="25">
        <v>1.397752</v>
      </c>
      <c r="D5" s="26">
        <v>0.802347</v>
      </c>
      <c r="E5" s="26">
        <v>0.076271</v>
      </c>
      <c r="F5" s="25">
        <v>1.16092</v>
      </c>
      <c r="G5" s="27">
        <v>0.44034</v>
      </c>
      <c r="H5" s="26">
        <v>0.083088</v>
      </c>
      <c r="I5" s="20">
        <f t="shared" ref="I5:J5" si="2">(C5+F5)/(D5+G5)</f>
        <v>2.058983477</v>
      </c>
      <c r="J5" s="21">
        <f t="shared" si="2"/>
        <v>7.798034626</v>
      </c>
      <c r="K5" s="22">
        <f t="shared" si="3"/>
        <v>16.05602445</v>
      </c>
      <c r="L5" s="9"/>
    </row>
    <row r="6">
      <c r="B6" s="24">
        <v>2.0</v>
      </c>
      <c r="C6" s="25">
        <v>1.673134</v>
      </c>
      <c r="D6" s="26">
        <v>0.833255</v>
      </c>
      <c r="E6" s="26">
        <v>0.073822</v>
      </c>
      <c r="F6" s="25">
        <v>1.246495</v>
      </c>
      <c r="G6" s="27">
        <v>0.392384</v>
      </c>
      <c r="H6" s="26">
        <v>0.075039</v>
      </c>
      <c r="I6" s="20">
        <f t="shared" ref="I6:J6" si="4">(C6+F6)/(D6+G6)</f>
        <v>2.382128016</v>
      </c>
      <c r="J6" s="21">
        <f t="shared" si="4"/>
        <v>8.233445966</v>
      </c>
      <c r="K6" s="22">
        <f t="shared" si="3"/>
        <v>19.61312231</v>
      </c>
      <c r="L6" s="9"/>
    </row>
    <row r="7">
      <c r="B7" s="24">
        <v>3.0</v>
      </c>
      <c r="C7" s="25">
        <v>1.539041</v>
      </c>
      <c r="D7" s="26">
        <v>0.709691</v>
      </c>
      <c r="E7" s="26">
        <v>0.072463</v>
      </c>
      <c r="F7" s="25">
        <v>1.244722</v>
      </c>
      <c r="G7" s="27">
        <v>0.367564</v>
      </c>
      <c r="H7" s="26">
        <v>0.086304</v>
      </c>
      <c r="I7" s="20">
        <f t="shared" ref="I7:J7" si="5">(C7+F7)/(D7+G7)</f>
        <v>2.584126321</v>
      </c>
      <c r="J7" s="21">
        <f t="shared" si="5"/>
        <v>6.785131671</v>
      </c>
      <c r="K7" s="22">
        <f t="shared" si="3"/>
        <v>17.53363734</v>
      </c>
      <c r="L7" s="9"/>
    </row>
    <row r="8">
      <c r="B8" s="24">
        <v>4.0</v>
      </c>
      <c r="C8" s="25">
        <v>1.399118</v>
      </c>
      <c r="D8" s="26">
        <v>0.846663</v>
      </c>
      <c r="E8" s="26">
        <v>0.063158</v>
      </c>
      <c r="F8" s="25">
        <v>1.240848</v>
      </c>
      <c r="G8" s="27">
        <v>0.359226</v>
      </c>
      <c r="H8" s="26">
        <v>0.091966</v>
      </c>
      <c r="I8" s="20">
        <f t="shared" ref="I8:J8" si="6">(C8+F8)/(D8+G8)</f>
        <v>2.18922803</v>
      </c>
      <c r="J8" s="21">
        <f t="shared" si="6"/>
        <v>7.773710064</v>
      </c>
      <c r="K8" s="22">
        <f t="shared" si="3"/>
        <v>17.01842397</v>
      </c>
      <c r="L8" s="9"/>
    </row>
    <row r="9">
      <c r="B9" s="24">
        <v>5.0</v>
      </c>
      <c r="C9" s="25">
        <v>1.42292</v>
      </c>
      <c r="D9" s="26">
        <v>0.75664</v>
      </c>
      <c r="E9" s="26">
        <v>0.051313</v>
      </c>
      <c r="F9" s="25">
        <v>1.264357</v>
      </c>
      <c r="G9" s="27">
        <v>0.471244</v>
      </c>
      <c r="H9" s="26">
        <v>0.097801</v>
      </c>
      <c r="I9" s="20">
        <f t="shared" ref="I9:J9" si="7">(C9+F9)/(D9+G9)</f>
        <v>2.188543055</v>
      </c>
      <c r="J9" s="21">
        <f t="shared" si="7"/>
        <v>8.234531969</v>
      </c>
      <c r="K9" s="22">
        <f t="shared" si="3"/>
        <v>18.02162775</v>
      </c>
      <c r="L9" s="9"/>
    </row>
    <row r="10">
      <c r="B10" s="24">
        <v>6.0</v>
      </c>
      <c r="C10" s="25">
        <v>1.350974</v>
      </c>
      <c r="D10" s="26">
        <v>0.759153</v>
      </c>
      <c r="E10" s="26">
        <v>0.056876</v>
      </c>
      <c r="F10" s="25">
        <v>1.184243</v>
      </c>
      <c r="G10" s="27">
        <v>0.409587</v>
      </c>
      <c r="H10" s="26">
        <v>0.097615</v>
      </c>
      <c r="I10" s="20">
        <f t="shared" ref="I10:J10" si="8">(C10+F10)/(D10+G10)</f>
        <v>2.169188186</v>
      </c>
      <c r="J10" s="21">
        <f t="shared" si="8"/>
        <v>7.56510088</v>
      </c>
      <c r="K10" s="22">
        <f t="shared" si="3"/>
        <v>16.41012745</v>
      </c>
      <c r="L10" s="9"/>
    </row>
    <row r="11">
      <c r="B11" s="24">
        <v>7.0</v>
      </c>
      <c r="C11" s="25">
        <v>1.510824</v>
      </c>
      <c r="D11" s="26">
        <v>0.796523</v>
      </c>
      <c r="E11" s="26">
        <v>0.084443</v>
      </c>
      <c r="F11" s="25">
        <v>1.334152</v>
      </c>
      <c r="G11" s="27">
        <v>0.396791</v>
      </c>
      <c r="H11" s="26">
        <v>0.060507</v>
      </c>
      <c r="I11" s="20">
        <f t="shared" ref="I11:J11" si="9">(C11+F11)/(D11+G11)</f>
        <v>2.384096726</v>
      </c>
      <c r="J11" s="21">
        <f t="shared" si="9"/>
        <v>8.232590548</v>
      </c>
      <c r="K11" s="22">
        <f t="shared" si="3"/>
        <v>19.62729217</v>
      </c>
      <c r="L11" s="9"/>
    </row>
    <row r="12">
      <c r="B12" s="24">
        <v>8.0</v>
      </c>
      <c r="C12" s="25">
        <v>1.491729</v>
      </c>
      <c r="D12" s="26">
        <v>0.730456</v>
      </c>
      <c r="E12" s="26">
        <v>0.061343</v>
      </c>
      <c r="F12" s="25">
        <v>1.300911</v>
      </c>
      <c r="G12" s="27">
        <v>0.448123</v>
      </c>
      <c r="H12" s="26">
        <v>0.085917</v>
      </c>
      <c r="I12" s="20">
        <f t="shared" ref="I12:J12" si="10">(C12+F12)/(D12+G12)</f>
        <v>2.369497505</v>
      </c>
      <c r="J12" s="21">
        <f t="shared" si="10"/>
        <v>8.003388564</v>
      </c>
      <c r="K12" s="22">
        <f t="shared" si="3"/>
        <v>18.96400924</v>
      </c>
      <c r="L12" s="9"/>
    </row>
    <row r="13">
      <c r="B13" s="24">
        <v>9.0</v>
      </c>
      <c r="C13" s="25">
        <v>1.310118</v>
      </c>
      <c r="D13" s="26">
        <v>0.765843</v>
      </c>
      <c r="E13" s="26">
        <v>0.074605</v>
      </c>
      <c r="F13" s="25">
        <v>1.283714</v>
      </c>
      <c r="G13" s="27">
        <v>0.439863</v>
      </c>
      <c r="H13" s="26">
        <v>0.093089</v>
      </c>
      <c r="I13" s="20">
        <f t="shared" ref="I13:J13" si="11">(C13+F13)/(D13+G13)</f>
        <v>2.151297248</v>
      </c>
      <c r="J13" s="21">
        <f t="shared" si="11"/>
        <v>7.189917349</v>
      </c>
      <c r="K13" s="22">
        <f t="shared" si="3"/>
        <v>15.46764941</v>
      </c>
      <c r="L13" s="9"/>
    </row>
    <row r="14">
      <c r="B14" s="24">
        <v>10.0</v>
      </c>
      <c r="C14" s="25">
        <v>1.447415</v>
      </c>
      <c r="D14" s="26">
        <v>0.797489</v>
      </c>
      <c r="E14" s="26">
        <v>0.090928</v>
      </c>
      <c r="F14" s="25">
        <v>1.233994</v>
      </c>
      <c r="G14" s="27">
        <v>0.424157</v>
      </c>
      <c r="H14" s="26">
        <v>0.067928</v>
      </c>
      <c r="I14" s="20">
        <f t="shared" ref="I14:J14" si="12">(C14+F14)/(D14+G14)</f>
        <v>2.194914894</v>
      </c>
      <c r="J14" s="21">
        <f t="shared" si="12"/>
        <v>7.690272952</v>
      </c>
      <c r="K14" s="22">
        <f t="shared" si="3"/>
        <v>16.87949464</v>
      </c>
      <c r="L14" s="9"/>
    </row>
    <row r="15">
      <c r="B15" s="24">
        <v>11.0</v>
      </c>
      <c r="C15" s="25">
        <v>1.421377</v>
      </c>
      <c r="D15" s="26">
        <v>0.809414</v>
      </c>
      <c r="E15" s="26">
        <v>0.09321</v>
      </c>
      <c r="F15" s="25">
        <v>1.36489</v>
      </c>
      <c r="G15" s="27">
        <v>0.379852</v>
      </c>
      <c r="H15" s="26">
        <v>0.083747</v>
      </c>
      <c r="I15" s="20">
        <f t="shared" ref="I15:J15" si="13">(C15+F15)/(D15+G15)</f>
        <v>2.342845923</v>
      </c>
      <c r="J15" s="21">
        <f t="shared" si="13"/>
        <v>6.720649649</v>
      </c>
      <c r="K15" s="22">
        <f t="shared" si="3"/>
        <v>15.74544663</v>
      </c>
      <c r="L15" s="9"/>
    </row>
    <row r="16">
      <c r="B16" s="24">
        <v>12.0</v>
      </c>
      <c r="C16" s="25">
        <v>1.661039</v>
      </c>
      <c r="D16" s="26">
        <v>0.766153</v>
      </c>
      <c r="E16" s="26">
        <v>0.096393</v>
      </c>
      <c r="F16" s="25">
        <v>1.374477</v>
      </c>
      <c r="G16" s="27">
        <v>0.40712</v>
      </c>
      <c r="H16" s="26">
        <v>0.096559</v>
      </c>
      <c r="I16" s="20">
        <f t="shared" ref="I16:J16" si="14">(C16+F16)/(D16+G16)</f>
        <v>2.587220536</v>
      </c>
      <c r="J16" s="21">
        <f t="shared" si="14"/>
        <v>6.080647</v>
      </c>
      <c r="K16" s="22">
        <f t="shared" si="3"/>
        <v>15.73197479</v>
      </c>
      <c r="L16" s="9"/>
    </row>
    <row r="17">
      <c r="B17" s="24">
        <v>13.0</v>
      </c>
      <c r="C17" s="25">
        <v>1.451492</v>
      </c>
      <c r="D17" s="26">
        <v>0.788869</v>
      </c>
      <c r="E17" s="26">
        <v>0.089613</v>
      </c>
      <c r="F17" s="25">
        <v>1.34974</v>
      </c>
      <c r="G17" s="27">
        <v>0.494587</v>
      </c>
      <c r="H17" s="26">
        <v>0.09067</v>
      </c>
      <c r="I17" s="20">
        <f t="shared" ref="I17:J17" si="15">(C17+F17)/(D17+G17)</f>
        <v>2.182569562</v>
      </c>
      <c r="J17" s="21">
        <f t="shared" si="15"/>
        <v>7.119118275</v>
      </c>
      <c r="K17" s="22">
        <f t="shared" si="3"/>
        <v>15.53797086</v>
      </c>
      <c r="L17" s="9"/>
    </row>
    <row r="18">
      <c r="B18" s="24">
        <v>14.0</v>
      </c>
      <c r="C18" s="25">
        <v>1.528216</v>
      </c>
      <c r="D18" s="26">
        <v>0.804448</v>
      </c>
      <c r="E18" s="26">
        <v>0.097481</v>
      </c>
      <c r="F18" s="25">
        <v>1.334774</v>
      </c>
      <c r="G18" s="27">
        <v>0.46607</v>
      </c>
      <c r="H18" s="26">
        <v>0.069268</v>
      </c>
      <c r="I18" s="20">
        <f t="shared" ref="I18:J18" si="16">(C18+F18)/(D18+G18)</f>
        <v>2.25340373</v>
      </c>
      <c r="J18" s="21">
        <f t="shared" si="16"/>
        <v>7.619344044</v>
      </c>
      <c r="K18" s="22">
        <f t="shared" si="3"/>
        <v>17.16945829</v>
      </c>
      <c r="L18" s="9"/>
    </row>
    <row r="19">
      <c r="B19" s="24">
        <v>15.0</v>
      </c>
      <c r="C19" s="25">
        <v>1.443046</v>
      </c>
      <c r="D19" s="26">
        <v>0.870853</v>
      </c>
      <c r="E19" s="26">
        <v>0.065896</v>
      </c>
      <c r="F19" s="25">
        <v>1.322887</v>
      </c>
      <c r="G19" s="27">
        <v>0.43614</v>
      </c>
      <c r="H19" s="26">
        <v>0.102719</v>
      </c>
      <c r="I19" s="20">
        <f t="shared" ref="I19:J19" si="17">(C19+F19)/(D19+G19)</f>
        <v>2.116256935</v>
      </c>
      <c r="J19" s="21">
        <f t="shared" si="17"/>
        <v>7.75134478</v>
      </c>
      <c r="K19" s="22">
        <f t="shared" si="3"/>
        <v>16.40383714</v>
      </c>
      <c r="L19" s="9"/>
    </row>
    <row r="20">
      <c r="B20" s="24">
        <v>16.0</v>
      </c>
      <c r="C20" s="25">
        <v>1.414473</v>
      </c>
      <c r="D20" s="26">
        <v>0.742339</v>
      </c>
      <c r="E20" s="26">
        <v>0.093443</v>
      </c>
      <c r="F20" s="25">
        <v>1.256247</v>
      </c>
      <c r="G20" s="27">
        <v>0.395007</v>
      </c>
      <c r="H20" s="26">
        <v>0.093081</v>
      </c>
      <c r="I20" s="20">
        <f t="shared" ref="I20:J20" si="18">(C20+F20)/(D20+G20)</f>
        <v>2.348203625</v>
      </c>
      <c r="J20" s="21">
        <f t="shared" si="18"/>
        <v>6.097585297</v>
      </c>
      <c r="K20" s="22">
        <f t="shared" si="3"/>
        <v>14.3183719</v>
      </c>
      <c r="L20" s="9"/>
    </row>
    <row r="21">
      <c r="B21" s="24">
        <v>17.0</v>
      </c>
      <c r="C21" s="25">
        <v>1.448384</v>
      </c>
      <c r="D21" s="26">
        <v>0.859511</v>
      </c>
      <c r="E21" s="26">
        <v>0.090587</v>
      </c>
      <c r="F21" s="25">
        <v>1.368934</v>
      </c>
      <c r="G21" s="27">
        <v>0.515879</v>
      </c>
      <c r="H21" s="26">
        <v>0.081766</v>
      </c>
      <c r="I21" s="20">
        <f t="shared" ref="I21:J21" si="19">(C21+F21)/(D21+G21)</f>
        <v>2.048377551</v>
      </c>
      <c r="J21" s="21">
        <f t="shared" si="19"/>
        <v>7.980075775</v>
      </c>
      <c r="K21" s="22">
        <f t="shared" si="3"/>
        <v>16.34620807</v>
      </c>
      <c r="L21" s="9"/>
    </row>
    <row r="22">
      <c r="B22" s="24">
        <v>18.0</v>
      </c>
      <c r="C22" s="25">
        <v>1.623808</v>
      </c>
      <c r="D22" s="26">
        <v>0.911984</v>
      </c>
      <c r="E22" s="26">
        <v>0.059517</v>
      </c>
      <c r="F22" s="25">
        <v>1.365403</v>
      </c>
      <c r="G22" s="27">
        <v>0.402441</v>
      </c>
      <c r="H22" s="26">
        <v>0.090828</v>
      </c>
      <c r="I22" s="20">
        <f t="shared" ref="I22:J22" si="20">(C22+F22)/(D22+G22)</f>
        <v>2.274158663</v>
      </c>
      <c r="J22" s="21">
        <f t="shared" si="20"/>
        <v>8.742725066</v>
      </c>
      <c r="K22" s="22">
        <f t="shared" si="3"/>
        <v>19.88234394</v>
      </c>
      <c r="L22" s="9"/>
    </row>
    <row r="23">
      <c r="B23" s="24">
        <v>19.0</v>
      </c>
      <c r="C23" s="25">
        <v>1.496603</v>
      </c>
      <c r="D23" s="26">
        <v>0.85963</v>
      </c>
      <c r="E23" s="26">
        <v>0.089118</v>
      </c>
      <c r="F23" s="25">
        <v>1.333574</v>
      </c>
      <c r="G23" s="27">
        <v>0.43362</v>
      </c>
      <c r="H23" s="26">
        <v>0.089444</v>
      </c>
      <c r="I23" s="20">
        <f t="shared" ref="I23:J23" si="21">(C23+F23)/(D23+G23)</f>
        <v>2.188422192</v>
      </c>
      <c r="J23" s="21">
        <f t="shared" si="21"/>
        <v>7.242582408</v>
      </c>
      <c r="K23" s="22">
        <f t="shared" si="3"/>
        <v>15.84982807</v>
      </c>
      <c r="L23" s="41"/>
    </row>
    <row r="24">
      <c r="B24" s="24">
        <v>20.0</v>
      </c>
      <c r="C24" s="25">
        <v>1.661497</v>
      </c>
      <c r="D24" s="26">
        <v>0.832475</v>
      </c>
      <c r="E24" s="26">
        <v>0.093772</v>
      </c>
      <c r="F24" s="25">
        <v>1.374005</v>
      </c>
      <c r="G24" s="27">
        <v>0.452999</v>
      </c>
      <c r="H24" s="26">
        <v>0.096232</v>
      </c>
      <c r="I24" s="20">
        <f t="shared" ref="I24:J24" si="22">(C24+F24)/(D24+G24)</f>
        <v>2.361387317</v>
      </c>
      <c r="J24" s="21">
        <f t="shared" si="22"/>
        <v>6.7655102</v>
      </c>
      <c r="K24" s="22">
        <f t="shared" si="3"/>
        <v>15.97598998</v>
      </c>
      <c r="L24" s="9"/>
    </row>
    <row r="25">
      <c r="B25" s="24">
        <v>21.0</v>
      </c>
      <c r="C25" s="25">
        <v>1.550971</v>
      </c>
      <c r="D25" s="26">
        <v>0.898491</v>
      </c>
      <c r="E25" s="26">
        <v>0.096273</v>
      </c>
      <c r="F25" s="25">
        <v>1.374149</v>
      </c>
      <c r="G25" s="27">
        <v>0.49511</v>
      </c>
      <c r="H25" s="26">
        <v>0.104038</v>
      </c>
      <c r="I25" s="20">
        <f t="shared" ref="I25:J25" si="23">(C25+F25)/(D25+G25)</f>
        <v>2.098965199</v>
      </c>
      <c r="J25" s="21">
        <f t="shared" si="23"/>
        <v>6.957186575</v>
      </c>
      <c r="K25" s="22">
        <f t="shared" si="3"/>
        <v>14.6028925</v>
      </c>
      <c r="L25" s="9"/>
    </row>
    <row r="26">
      <c r="B26" s="24">
        <v>22.0</v>
      </c>
      <c r="C26" s="25">
        <v>1.568169</v>
      </c>
      <c r="D26" s="26">
        <v>0.837973</v>
      </c>
      <c r="E26" s="26">
        <v>0.061356</v>
      </c>
      <c r="F26" s="25">
        <v>1.30797</v>
      </c>
      <c r="G26" s="27">
        <v>0.42202</v>
      </c>
      <c r="H26" s="26">
        <v>0.128083</v>
      </c>
      <c r="I26" s="20">
        <f t="shared" ref="I26:J26" si="24">(C26+F26)/(D26+G26)</f>
        <v>2.282662681</v>
      </c>
      <c r="J26" s="21">
        <f t="shared" si="24"/>
        <v>6.651180591</v>
      </c>
      <c r="K26" s="22">
        <f t="shared" si="3"/>
        <v>15.18240172</v>
      </c>
      <c r="L26" s="9"/>
    </row>
    <row r="27">
      <c r="B27" s="24">
        <v>23.0</v>
      </c>
      <c r="C27" s="25">
        <v>1.606768</v>
      </c>
      <c r="D27" s="26">
        <v>0.867594</v>
      </c>
      <c r="E27" s="26">
        <v>0.094033</v>
      </c>
      <c r="F27" s="25">
        <v>1.329952</v>
      </c>
      <c r="G27" s="27">
        <v>0.440359</v>
      </c>
      <c r="H27" s="26">
        <v>0.093119</v>
      </c>
      <c r="I27" s="20">
        <f t="shared" ref="I27:J27" si="25">(C27+F27)/(D27+G27)</f>
        <v>2.245279456</v>
      </c>
      <c r="J27" s="21">
        <f t="shared" si="25"/>
        <v>6.988720398</v>
      </c>
      <c r="K27" s="22">
        <f t="shared" si="3"/>
        <v>15.69163033</v>
      </c>
      <c r="L27" s="9"/>
    </row>
    <row r="28">
      <c r="B28" s="24">
        <v>24.0</v>
      </c>
      <c r="C28" s="25">
        <v>1.698738</v>
      </c>
      <c r="D28" s="26">
        <v>0.885898</v>
      </c>
      <c r="E28" s="26">
        <v>0.095305</v>
      </c>
      <c r="F28" s="25">
        <v>1.403041</v>
      </c>
      <c r="G28" s="27">
        <v>0.468715</v>
      </c>
      <c r="H28" s="26">
        <v>0.095958</v>
      </c>
      <c r="I28" s="20">
        <f t="shared" ref="I28:J28" si="26">(C28+F28)/(D28+G28)</f>
        <v>2.289789778</v>
      </c>
      <c r="J28" s="21">
        <f t="shared" si="26"/>
        <v>7.082462369</v>
      </c>
      <c r="K28" s="22">
        <f t="shared" si="3"/>
        <v>16.21734993</v>
      </c>
      <c r="L28" s="9"/>
    </row>
    <row r="29">
      <c r="B29" s="24">
        <v>25.0</v>
      </c>
      <c r="C29" s="25">
        <v>1.522949</v>
      </c>
      <c r="D29" s="26">
        <v>0.951833</v>
      </c>
      <c r="E29" s="26">
        <v>0.094535</v>
      </c>
      <c r="F29" s="25">
        <v>1.44042</v>
      </c>
      <c r="G29" s="27">
        <v>0.410913</v>
      </c>
      <c r="H29" s="26">
        <v>0.09465</v>
      </c>
      <c r="I29" s="20">
        <f t="shared" ref="I29:J29" si="27">(C29+F29)/(D29+G29)</f>
        <v>2.174557107</v>
      </c>
      <c r="J29" s="21">
        <f t="shared" si="27"/>
        <v>7.2032455</v>
      </c>
      <c r="K29" s="22">
        <f t="shared" si="3"/>
        <v>15.6638687</v>
      </c>
      <c r="L29" s="9"/>
    </row>
    <row r="30">
      <c r="B30" s="24">
        <v>26.0</v>
      </c>
      <c r="C30" s="25">
        <v>1.644906</v>
      </c>
      <c r="D30" s="26">
        <v>0.896766</v>
      </c>
      <c r="E30" s="26">
        <v>0.094907</v>
      </c>
      <c r="F30" s="25">
        <v>1.428398</v>
      </c>
      <c r="G30" s="27">
        <v>0.40832</v>
      </c>
      <c r="H30" s="26">
        <v>0.062452</v>
      </c>
      <c r="I30" s="20">
        <f t="shared" ref="I30:J30" si="28">(C30+F30)/(D30+G30)</f>
        <v>2.354867036</v>
      </c>
      <c r="J30" s="21">
        <f t="shared" si="28"/>
        <v>8.29368514</v>
      </c>
      <c r="K30" s="22">
        <f t="shared" si="3"/>
        <v>19.53052574</v>
      </c>
      <c r="L30" s="9"/>
    </row>
    <row r="31">
      <c r="B31" s="24">
        <v>27.0</v>
      </c>
      <c r="C31" s="25">
        <v>1.623678</v>
      </c>
      <c r="D31" s="26">
        <v>0.999407</v>
      </c>
      <c r="E31" s="26">
        <v>0.109926</v>
      </c>
      <c r="F31" s="25">
        <v>1.53207</v>
      </c>
      <c r="G31" s="27">
        <v>0.439796</v>
      </c>
      <c r="H31" s="26">
        <v>0.089342</v>
      </c>
      <c r="I31" s="20">
        <f t="shared" ref="I31:J31" si="29">(C31+F31)/(D31+G31)</f>
        <v>2.192705268</v>
      </c>
      <c r="J31" s="21">
        <f t="shared" si="29"/>
        <v>7.222449164</v>
      </c>
      <c r="K31" s="22">
        <f t="shared" si="3"/>
        <v>15.83670233</v>
      </c>
      <c r="L31" s="9"/>
    </row>
    <row r="32">
      <c r="B32" s="24">
        <v>28.0</v>
      </c>
      <c r="C32" s="25">
        <v>1.79005</v>
      </c>
      <c r="D32" s="26">
        <v>0.971511</v>
      </c>
      <c r="E32" s="26">
        <v>0.096441</v>
      </c>
      <c r="F32" s="25">
        <v>1.520156</v>
      </c>
      <c r="G32" s="27">
        <v>0.474654</v>
      </c>
      <c r="H32" s="26">
        <v>0.090961</v>
      </c>
      <c r="I32" s="20">
        <f t="shared" ref="I32:J32" si="30">(C32+F32)/(D32+G32)</f>
        <v>2.28895458</v>
      </c>
      <c r="J32" s="21">
        <f t="shared" si="30"/>
        <v>7.716913373</v>
      </c>
      <c r="K32" s="22">
        <f t="shared" si="3"/>
        <v>17.66366421</v>
      </c>
      <c r="L32" s="9"/>
    </row>
    <row r="33">
      <c r="B33" s="24">
        <v>29.0</v>
      </c>
      <c r="C33" s="25">
        <v>1.714371</v>
      </c>
      <c r="D33" s="26">
        <v>0.804426</v>
      </c>
      <c r="E33" s="26">
        <v>0.091323</v>
      </c>
      <c r="F33" s="25">
        <v>1.437577</v>
      </c>
      <c r="G33" s="27">
        <v>0.491053</v>
      </c>
      <c r="H33" s="26">
        <v>0.065988</v>
      </c>
      <c r="I33" s="20">
        <f t="shared" ref="I33:J33" si="31">(C33+F33)/(D33+G33)</f>
        <v>2.433036738</v>
      </c>
      <c r="J33" s="21">
        <f t="shared" si="31"/>
        <v>8.235145667</v>
      </c>
      <c r="K33" s="22">
        <f t="shared" si="3"/>
        <v>20.03641195</v>
      </c>
      <c r="L33" s="9"/>
    </row>
    <row r="34">
      <c r="B34" s="24">
        <v>30.0</v>
      </c>
      <c r="C34" s="25">
        <v>1.799947</v>
      </c>
      <c r="D34" s="26">
        <v>0.935115</v>
      </c>
      <c r="E34" s="26">
        <v>0.093287</v>
      </c>
      <c r="F34" s="25">
        <v>1.449257</v>
      </c>
      <c r="G34" s="27">
        <v>0.494347</v>
      </c>
      <c r="H34" s="26">
        <v>0.081428</v>
      </c>
      <c r="I34" s="20">
        <f t="shared" ref="I34:J34" si="32">(C34+F34)/(D34+G34)</f>
        <v>2.273025796</v>
      </c>
      <c r="J34" s="21">
        <f t="shared" si="32"/>
        <v>8.181678734</v>
      </c>
      <c r="K34" s="22">
        <f t="shared" si="3"/>
        <v>18.59716681</v>
      </c>
      <c r="L34" s="9"/>
    </row>
    <row r="35">
      <c r="B35" s="28"/>
      <c r="C35" s="29"/>
      <c r="D35" s="30"/>
      <c r="E35" s="30"/>
      <c r="F35" s="29"/>
      <c r="G35" s="30"/>
      <c r="H35" s="31"/>
      <c r="I35" s="20"/>
      <c r="J35" s="21"/>
      <c r="K35" s="22"/>
      <c r="L35" s="9"/>
    </row>
    <row r="36">
      <c r="A36" s="32"/>
      <c r="B36" s="33" t="s">
        <v>15</v>
      </c>
      <c r="C36" s="34">
        <f t="shared" ref="C36:H36" si="33">SUM(C4:C34)/30</f>
        <v>1.5885213</v>
      </c>
      <c r="D36" s="34">
        <f t="shared" si="33"/>
        <v>0.8611831667</v>
      </c>
      <c r="E36" s="34">
        <f t="shared" si="33"/>
        <v>0.0872289</v>
      </c>
      <c r="F36" s="34">
        <f t="shared" si="33"/>
        <v>1.380751167</v>
      </c>
      <c r="G36" s="34">
        <f t="shared" si="33"/>
        <v>0.4497773333</v>
      </c>
      <c r="H36" s="34">
        <f t="shared" si="33"/>
        <v>0.09072483333</v>
      </c>
      <c r="I36" s="35">
        <f>SUM(I4:I34)/B34</f>
        <v>2.344759954</v>
      </c>
      <c r="J36" s="36">
        <f>SUM(J4:J34)/B34</f>
        <v>7.667464268</v>
      </c>
      <c r="K36" s="36">
        <f>SUM(K4:K34)/B34</f>
        <v>17.37554244</v>
      </c>
      <c r="L36" s="9"/>
    </row>
    <row r="37">
      <c r="A37" s="38"/>
      <c r="B37" s="31"/>
      <c r="C37" s="39"/>
      <c r="D37" s="31"/>
    </row>
    <row r="38">
      <c r="A38" s="38"/>
      <c r="B38" s="31"/>
      <c r="C38" s="39"/>
      <c r="D38" s="31"/>
    </row>
    <row r="39">
      <c r="A39" s="38"/>
      <c r="B39" s="31"/>
      <c r="C39" s="39"/>
      <c r="D39" s="31"/>
    </row>
    <row r="40">
      <c r="A40" s="38"/>
      <c r="B40" s="31"/>
      <c r="C40" s="39"/>
      <c r="D40" s="31"/>
    </row>
    <row r="41">
      <c r="A41" s="38"/>
      <c r="B41" s="31"/>
      <c r="C41" s="39"/>
      <c r="D41" s="31"/>
    </row>
    <row r="42">
      <c r="A42" s="38"/>
      <c r="B42" s="31"/>
      <c r="C42" s="39"/>
      <c r="D42" s="31"/>
    </row>
    <row r="43">
      <c r="A43" s="38"/>
      <c r="B43" s="31"/>
      <c r="C43" s="39"/>
      <c r="D43" s="31"/>
    </row>
    <row r="44">
      <c r="A44" s="38"/>
      <c r="B44" s="31"/>
      <c r="C44" s="39"/>
      <c r="D44" s="31"/>
    </row>
    <row r="45">
      <c r="A45" s="38"/>
      <c r="B45" s="31"/>
      <c r="C45" s="39"/>
      <c r="D45" s="31"/>
    </row>
    <row r="46">
      <c r="A46" s="38"/>
      <c r="B46" s="31"/>
      <c r="C46" s="39"/>
      <c r="D46" s="31"/>
    </row>
    <row r="47">
      <c r="A47" s="38"/>
      <c r="B47" s="31"/>
      <c r="C47" s="39"/>
      <c r="D47" s="31"/>
    </row>
    <row r="48">
      <c r="A48" s="38"/>
      <c r="B48" s="31"/>
      <c r="C48" s="39"/>
      <c r="D48" s="31"/>
    </row>
    <row r="49">
      <c r="A49" s="38"/>
      <c r="B49" s="31"/>
      <c r="C49" s="39"/>
      <c r="D49" s="31"/>
    </row>
    <row r="50">
      <c r="A50" s="38"/>
      <c r="B50" s="31"/>
      <c r="C50" s="39"/>
      <c r="D50" s="31"/>
    </row>
    <row r="51">
      <c r="A51" s="38"/>
      <c r="B51" s="31"/>
      <c r="C51" s="39"/>
      <c r="D51" s="31"/>
    </row>
    <row r="52">
      <c r="A52" s="38"/>
      <c r="B52" s="31"/>
      <c r="C52" s="39"/>
      <c r="D52" s="31"/>
    </row>
    <row r="53">
      <c r="A53" s="38"/>
      <c r="B53" s="31"/>
      <c r="C53" s="39"/>
      <c r="D53" s="31"/>
    </row>
    <row r="54">
      <c r="A54" s="38"/>
      <c r="B54" s="31"/>
      <c r="C54" s="39"/>
      <c r="D54" s="31"/>
    </row>
    <row r="55">
      <c r="A55" s="38"/>
      <c r="B55" s="31"/>
      <c r="C55" s="39"/>
      <c r="D55" s="31"/>
    </row>
    <row r="56">
      <c r="A56" s="38"/>
      <c r="B56" s="31"/>
      <c r="C56" s="39"/>
      <c r="D56" s="31"/>
    </row>
    <row r="57">
      <c r="A57" s="38"/>
      <c r="B57" s="31"/>
      <c r="C57" s="39"/>
      <c r="D57" s="31"/>
    </row>
    <row r="58">
      <c r="A58" s="38"/>
      <c r="B58" s="31"/>
      <c r="C58" s="39"/>
      <c r="D58" s="31"/>
    </row>
    <row r="59">
      <c r="A59" s="38"/>
      <c r="B59" s="31"/>
      <c r="C59" s="39"/>
      <c r="D59" s="31"/>
    </row>
    <row r="60">
      <c r="A60" s="38"/>
      <c r="B60" s="31"/>
      <c r="C60" s="39"/>
      <c r="D60" s="31"/>
    </row>
    <row r="61">
      <c r="A61" s="38"/>
      <c r="B61" s="31"/>
      <c r="C61" s="39"/>
      <c r="D61" s="31"/>
    </row>
    <row r="62">
      <c r="A62" s="38"/>
      <c r="B62" s="31"/>
      <c r="C62" s="39"/>
      <c r="D62" s="31"/>
    </row>
    <row r="63">
      <c r="A63" s="38"/>
      <c r="B63" s="31"/>
      <c r="C63" s="39"/>
      <c r="D63" s="31"/>
    </row>
    <row r="64">
      <c r="A64" s="38"/>
      <c r="B64" s="31"/>
      <c r="C64" s="39"/>
      <c r="D64" s="31"/>
    </row>
    <row r="65">
      <c r="A65" s="38"/>
      <c r="B65" s="31"/>
      <c r="C65" s="39"/>
      <c r="D65" s="31"/>
    </row>
    <row r="66">
      <c r="A66" s="38"/>
      <c r="B66" s="31"/>
      <c r="C66" s="39"/>
      <c r="D66" s="31"/>
    </row>
    <row r="67">
      <c r="A67" s="38"/>
      <c r="B67" s="31"/>
      <c r="C67" s="39"/>
      <c r="D67" s="31"/>
    </row>
  </sheetData>
  <mergeCells count="4">
    <mergeCell ref="B1:K1"/>
    <mergeCell ref="B2:E2"/>
    <mergeCell ref="F2:H2"/>
    <mergeCell ref="I2:K2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9.57"/>
    <col customWidth="1" min="3" max="3" width="22.43"/>
    <col customWidth="1" min="4" max="4" width="23.86"/>
    <col customWidth="1" min="5" max="6" width="23.29"/>
    <col customWidth="1" min="7" max="7" width="22.0"/>
    <col customWidth="1" min="8" max="8" width="21.57"/>
  </cols>
  <sheetData>
    <row r="1">
      <c r="B1" s="1" t="s">
        <v>0</v>
      </c>
      <c r="C1" s="2"/>
      <c r="D1" s="2"/>
      <c r="E1" s="2"/>
      <c r="F1" s="2"/>
      <c r="G1" s="2"/>
      <c r="H1" s="2"/>
      <c r="I1" s="2"/>
      <c r="J1" s="2"/>
      <c r="K1" s="3"/>
    </row>
    <row r="2">
      <c r="B2" s="4" t="s">
        <v>1</v>
      </c>
      <c r="C2" s="5"/>
      <c r="D2" s="5"/>
      <c r="E2" s="6"/>
      <c r="F2" s="7" t="s">
        <v>2</v>
      </c>
      <c r="G2" s="5"/>
      <c r="H2" s="6"/>
      <c r="I2" s="8" t="s">
        <v>3</v>
      </c>
      <c r="J2" s="5"/>
      <c r="K2" s="6"/>
      <c r="L2" s="9"/>
    </row>
    <row r="3">
      <c r="B3" s="10" t="s">
        <v>5</v>
      </c>
      <c r="C3" s="11" t="s">
        <v>6</v>
      </c>
      <c r="D3" s="12" t="s">
        <v>7</v>
      </c>
      <c r="E3" s="12" t="s">
        <v>8</v>
      </c>
      <c r="F3" s="13" t="s">
        <v>9</v>
      </c>
      <c r="G3" s="12" t="s">
        <v>10</v>
      </c>
      <c r="H3" s="12" t="s">
        <v>11</v>
      </c>
      <c r="I3" s="14" t="s">
        <v>12</v>
      </c>
      <c r="J3" s="15" t="s">
        <v>13</v>
      </c>
      <c r="K3" s="1" t="s">
        <v>14</v>
      </c>
      <c r="L3" s="9"/>
    </row>
    <row r="4">
      <c r="B4" s="16">
        <v>0.0</v>
      </c>
      <c r="C4" s="17">
        <v>0.999503</v>
      </c>
      <c r="D4" s="18">
        <v>0.50532</v>
      </c>
      <c r="E4" s="18">
        <v>0.132436</v>
      </c>
      <c r="F4" s="17">
        <v>0.831424</v>
      </c>
      <c r="G4" s="19">
        <v>0.343724</v>
      </c>
      <c r="H4" s="18">
        <v>0.057387</v>
      </c>
      <c r="I4" s="20">
        <f t="shared" ref="I4:J4" si="1">(C4+F4)/(D4+G4)</f>
        <v>2.156457145</v>
      </c>
      <c r="J4" s="21">
        <f t="shared" si="1"/>
        <v>4.472819416</v>
      </c>
      <c r="K4" s="22">
        <f t="shared" ref="K4:K34" si="3">(C4+F4)/(E4+H4)</f>
        <v>9.645443387</v>
      </c>
      <c r="L4" s="9"/>
    </row>
    <row r="5">
      <c r="B5" s="24">
        <v>1.0</v>
      </c>
      <c r="C5" s="25">
        <v>0.99246</v>
      </c>
      <c r="D5" s="26">
        <v>0.511927</v>
      </c>
      <c r="E5" s="26">
        <v>0.061772</v>
      </c>
      <c r="F5" s="25">
        <v>0.877767</v>
      </c>
      <c r="G5" s="27">
        <v>0.361514</v>
      </c>
      <c r="H5" s="26">
        <v>0.059572</v>
      </c>
      <c r="I5" s="20">
        <f t="shared" ref="I5:J5" si="2">(C5+F5)/(D5+G5)</f>
        <v>2.141217323</v>
      </c>
      <c r="J5" s="21">
        <f t="shared" si="2"/>
        <v>7.198056764</v>
      </c>
      <c r="K5" s="22">
        <f t="shared" si="3"/>
        <v>15.41260384</v>
      </c>
      <c r="L5" s="9"/>
    </row>
    <row r="6">
      <c r="B6" s="24">
        <v>2.0</v>
      </c>
      <c r="C6" s="25">
        <v>0.974428</v>
      </c>
      <c r="D6" s="26">
        <v>0.514956</v>
      </c>
      <c r="E6" s="26">
        <v>0.061779</v>
      </c>
      <c r="F6" s="25">
        <v>0.980048</v>
      </c>
      <c r="G6" s="27">
        <v>0.363338</v>
      </c>
      <c r="H6" s="26">
        <v>0.057957</v>
      </c>
      <c r="I6" s="20">
        <f t="shared" ref="I6:J6" si="4">(C6+F6)/(D6+G6)</f>
        <v>2.225309521</v>
      </c>
      <c r="J6" s="21">
        <f t="shared" si="4"/>
        <v>7.335254226</v>
      </c>
      <c r="K6" s="22">
        <f t="shared" si="3"/>
        <v>16.32321106</v>
      </c>
      <c r="L6" s="9"/>
    </row>
    <row r="7">
      <c r="B7" s="24">
        <v>3.0</v>
      </c>
      <c r="C7" s="25">
        <v>0.958185</v>
      </c>
      <c r="D7" s="26">
        <v>0.513478</v>
      </c>
      <c r="E7" s="26">
        <v>0.052264</v>
      </c>
      <c r="F7" s="25">
        <v>1.182578</v>
      </c>
      <c r="G7" s="27">
        <v>0.374555</v>
      </c>
      <c r="H7" s="26">
        <v>0.057793</v>
      </c>
      <c r="I7" s="20">
        <f t="shared" ref="I7:J7" si="5">(C7+F7)/(D7+G7)</f>
        <v>2.410679558</v>
      </c>
      <c r="J7" s="21">
        <f t="shared" si="5"/>
        <v>8.068846143</v>
      </c>
      <c r="K7" s="22">
        <f t="shared" si="3"/>
        <v>19.45140246</v>
      </c>
      <c r="L7" s="9"/>
    </row>
    <row r="8">
      <c r="B8" s="24">
        <v>4.0</v>
      </c>
      <c r="C8" s="25">
        <v>0.962586</v>
      </c>
      <c r="D8" s="26">
        <v>0.561016</v>
      </c>
      <c r="E8" s="26">
        <v>0.054295</v>
      </c>
      <c r="F8" s="25">
        <v>1.240585</v>
      </c>
      <c r="G8" s="27">
        <v>0.335247</v>
      </c>
      <c r="H8" s="26">
        <v>0.056097</v>
      </c>
      <c r="I8" s="20">
        <f t="shared" ref="I8:J8" si="6">(C8+F8)/(D8+G8)</f>
        <v>2.458174665</v>
      </c>
      <c r="J8" s="21">
        <f t="shared" si="6"/>
        <v>8.118912602</v>
      </c>
      <c r="K8" s="22">
        <f t="shared" si="3"/>
        <v>19.95770527</v>
      </c>
      <c r="L8" s="9"/>
    </row>
    <row r="9">
      <c r="B9" s="24">
        <v>5.0</v>
      </c>
      <c r="C9" s="25">
        <v>0.952936</v>
      </c>
      <c r="D9" s="26">
        <v>0.659141</v>
      </c>
      <c r="E9" s="26">
        <v>0.062412</v>
      </c>
      <c r="F9" s="25">
        <v>1.070534</v>
      </c>
      <c r="G9" s="27">
        <v>0.416137</v>
      </c>
      <c r="H9" s="26">
        <v>0.052266</v>
      </c>
      <c r="I9" s="20">
        <f t="shared" ref="I9:J9" si="7">(C9+F9)/(D9+G9)</f>
        <v>1.881811029</v>
      </c>
      <c r="J9" s="21">
        <f t="shared" si="7"/>
        <v>9.376497672</v>
      </c>
      <c r="K9" s="22">
        <f t="shared" si="3"/>
        <v>17.64479674</v>
      </c>
      <c r="L9" s="9"/>
    </row>
    <row r="10">
      <c r="B10" s="24">
        <v>6.0</v>
      </c>
      <c r="C10" s="25">
        <v>1.010254</v>
      </c>
      <c r="D10" s="26">
        <v>0.582902</v>
      </c>
      <c r="E10" s="26">
        <v>0.059099</v>
      </c>
      <c r="F10" s="25">
        <v>1.161302</v>
      </c>
      <c r="G10" s="27">
        <v>0.439494</v>
      </c>
      <c r="H10" s="26">
        <v>0.056132</v>
      </c>
      <c r="I10" s="20">
        <f t="shared" ref="I10:J10" si="8">(C10+F10)/(D10+G10)</f>
        <v>2.123987183</v>
      </c>
      <c r="J10" s="21">
        <f t="shared" si="8"/>
        <v>8.872577692</v>
      </c>
      <c r="K10" s="22">
        <f t="shared" si="3"/>
        <v>18.8452413</v>
      </c>
      <c r="L10" s="9"/>
    </row>
    <row r="11">
      <c r="B11" s="24">
        <v>7.0</v>
      </c>
      <c r="C11" s="25">
        <v>0.978247</v>
      </c>
      <c r="D11" s="26">
        <v>0.604185</v>
      </c>
      <c r="E11" s="26">
        <v>0.093174</v>
      </c>
      <c r="F11" s="25">
        <v>1.262826</v>
      </c>
      <c r="G11" s="27">
        <v>0.395072</v>
      </c>
      <c r="H11" s="26">
        <v>0.057173</v>
      </c>
      <c r="I11" s="20">
        <f t="shared" ref="I11:J11" si="9">(C11+F11)/(D11+G11)</f>
        <v>2.242739355</v>
      </c>
      <c r="J11" s="21">
        <f t="shared" si="9"/>
        <v>6.646338138</v>
      </c>
      <c r="K11" s="22">
        <f t="shared" si="3"/>
        <v>14.90600411</v>
      </c>
      <c r="L11" s="9"/>
    </row>
    <row r="12">
      <c r="B12" s="24">
        <v>8.0</v>
      </c>
      <c r="C12" s="25">
        <v>0.986501</v>
      </c>
      <c r="D12" s="26">
        <v>0.788482</v>
      </c>
      <c r="E12" s="26">
        <v>0.0741</v>
      </c>
      <c r="F12" s="25">
        <v>1.31571</v>
      </c>
      <c r="G12" s="27">
        <v>0.458623</v>
      </c>
      <c r="H12" s="26">
        <v>0.058856</v>
      </c>
      <c r="I12" s="20">
        <f t="shared" ref="I12:J12" si="10">(C12+F12)/(D12+G12)</f>
        <v>1.846044238</v>
      </c>
      <c r="J12" s="21">
        <f t="shared" si="10"/>
        <v>9.379832426</v>
      </c>
      <c r="K12" s="22">
        <f t="shared" si="3"/>
        <v>17.31558561</v>
      </c>
      <c r="L12" s="9"/>
    </row>
    <row r="13">
      <c r="B13" s="24">
        <v>9.0</v>
      </c>
      <c r="C13" s="25">
        <v>0.977788</v>
      </c>
      <c r="D13" s="26">
        <v>0.766285</v>
      </c>
      <c r="E13" s="26">
        <v>0.064649</v>
      </c>
      <c r="F13" s="25">
        <v>1.312785</v>
      </c>
      <c r="G13" s="27">
        <v>0.333282</v>
      </c>
      <c r="H13" s="26">
        <v>0.058246</v>
      </c>
      <c r="I13" s="20">
        <f t="shared" ref="I13:J13" si="11">(C13+F13)/(D13+G13)</f>
        <v>2.083159098</v>
      </c>
      <c r="J13" s="21">
        <f t="shared" si="11"/>
        <v>8.947206965</v>
      </c>
      <c r="K13" s="22">
        <f t="shared" si="3"/>
        <v>18.63845559</v>
      </c>
      <c r="L13" s="9"/>
    </row>
    <row r="14">
      <c r="B14" s="24">
        <v>10.0</v>
      </c>
      <c r="C14" s="25">
        <v>1.055222</v>
      </c>
      <c r="D14" s="26">
        <v>0.699715</v>
      </c>
      <c r="E14" s="26">
        <v>0.059231</v>
      </c>
      <c r="F14" s="25">
        <v>1.213635</v>
      </c>
      <c r="G14" s="27">
        <v>0.486316</v>
      </c>
      <c r="H14" s="26">
        <v>0.062618</v>
      </c>
      <c r="I14" s="20">
        <f t="shared" ref="I14:J14" si="12">(C14+F14)/(D14+G14)</f>
        <v>1.912982882</v>
      </c>
      <c r="J14" s="21">
        <f t="shared" si="12"/>
        <v>9.733612914</v>
      </c>
      <c r="K14" s="22">
        <f t="shared" si="3"/>
        <v>18.62023488</v>
      </c>
      <c r="L14" s="9"/>
    </row>
    <row r="15">
      <c r="B15" s="24">
        <v>11.0</v>
      </c>
      <c r="C15" s="25">
        <v>1.012466</v>
      </c>
      <c r="D15" s="26">
        <v>0.829029</v>
      </c>
      <c r="E15" s="26">
        <v>0.060338</v>
      </c>
      <c r="F15" s="25">
        <v>1.280585</v>
      </c>
      <c r="G15" s="27">
        <v>0.384134</v>
      </c>
      <c r="H15" s="26">
        <v>0.057481</v>
      </c>
      <c r="I15" s="20">
        <f t="shared" ref="I15:J15" si="13">(C15+F15)/(D15+G15)</f>
        <v>1.890142545</v>
      </c>
      <c r="J15" s="21">
        <f t="shared" si="13"/>
        <v>10.29683667</v>
      </c>
      <c r="K15" s="22">
        <f t="shared" si="3"/>
        <v>19.46248907</v>
      </c>
      <c r="L15" s="9"/>
    </row>
    <row r="16">
      <c r="B16" s="24">
        <v>12.0</v>
      </c>
      <c r="C16" s="25">
        <v>1.034878</v>
      </c>
      <c r="D16" s="26">
        <v>0.810904</v>
      </c>
      <c r="E16" s="26">
        <v>0.059759</v>
      </c>
      <c r="F16" s="25">
        <v>1.338076</v>
      </c>
      <c r="G16" s="27">
        <v>0.323839</v>
      </c>
      <c r="H16" s="26">
        <v>0.057514</v>
      </c>
      <c r="I16" s="20">
        <f t="shared" ref="I16:J16" si="14">(C16+F16)/(D16+G16)</f>
        <v>2.09118188</v>
      </c>
      <c r="J16" s="21">
        <f t="shared" si="14"/>
        <v>9.676080598</v>
      </c>
      <c r="K16" s="22">
        <f t="shared" si="3"/>
        <v>20.23444442</v>
      </c>
      <c r="L16" s="9"/>
    </row>
    <row r="17">
      <c r="B17" s="24">
        <v>13.0</v>
      </c>
      <c r="C17" s="25">
        <v>1.117809</v>
      </c>
      <c r="D17" s="26">
        <v>0.811675</v>
      </c>
      <c r="E17" s="26">
        <v>0.053275</v>
      </c>
      <c r="F17" s="25">
        <v>1.268164</v>
      </c>
      <c r="G17" s="27">
        <v>0.295829</v>
      </c>
      <c r="H17" s="26">
        <v>0.054746</v>
      </c>
      <c r="I17" s="20">
        <f t="shared" ref="I17:J17" si="15">(C17+F17)/(D17+G17)</f>
        <v>2.154369646</v>
      </c>
      <c r="J17" s="21">
        <f t="shared" si="15"/>
        <v>10.25267309</v>
      </c>
      <c r="K17" s="22">
        <f t="shared" si="3"/>
        <v>22.08804769</v>
      </c>
      <c r="L17" s="9"/>
    </row>
    <row r="18">
      <c r="B18" s="24">
        <v>14.0</v>
      </c>
      <c r="C18" s="25">
        <v>1.064427</v>
      </c>
      <c r="D18" s="26">
        <v>0.775127</v>
      </c>
      <c r="E18" s="26">
        <v>0.062098</v>
      </c>
      <c r="F18" s="25">
        <v>1.338037</v>
      </c>
      <c r="G18" s="27">
        <v>0.390544</v>
      </c>
      <c r="H18" s="26">
        <v>0.060765</v>
      </c>
      <c r="I18" s="20">
        <f t="shared" ref="I18:J18" si="16">(C18+F18)/(D18+G18)</f>
        <v>2.061013785</v>
      </c>
      <c r="J18" s="21">
        <f t="shared" si="16"/>
        <v>9.487567453</v>
      </c>
      <c r="K18" s="22">
        <f t="shared" si="3"/>
        <v>19.55400731</v>
      </c>
      <c r="L18" s="9"/>
    </row>
    <row r="19">
      <c r="B19" s="24">
        <v>15.0</v>
      </c>
      <c r="C19" s="25">
        <v>1.301916</v>
      </c>
      <c r="D19" s="26">
        <v>0.83231</v>
      </c>
      <c r="E19" s="26">
        <v>0.05743</v>
      </c>
      <c r="F19" s="25">
        <v>1.157414</v>
      </c>
      <c r="G19" s="27">
        <v>0.323111</v>
      </c>
      <c r="H19" s="26">
        <v>0.057318</v>
      </c>
      <c r="I19" s="20">
        <f t="shared" ref="I19:J19" si="17">(C19+F19)/(D19+G19)</f>
        <v>2.128514195</v>
      </c>
      <c r="J19" s="21">
        <f t="shared" si="17"/>
        <v>10.06920382</v>
      </c>
      <c r="K19" s="22">
        <f t="shared" si="3"/>
        <v>21.43244327</v>
      </c>
      <c r="L19" s="9"/>
    </row>
    <row r="20">
      <c r="B20" s="24">
        <v>16.0</v>
      </c>
      <c r="C20" s="25">
        <v>1.084768</v>
      </c>
      <c r="D20" s="26">
        <v>0.820289</v>
      </c>
      <c r="E20" s="26">
        <v>0.060778</v>
      </c>
      <c r="F20" s="25">
        <v>0.95499</v>
      </c>
      <c r="G20" s="27">
        <v>0.329821</v>
      </c>
      <c r="H20" s="26">
        <v>0.059877</v>
      </c>
      <c r="I20" s="20">
        <f t="shared" ref="I20:J20" si="18">(C20+F20)/(D20+G20)</f>
        <v>1.773532966</v>
      </c>
      <c r="J20" s="21">
        <f t="shared" si="18"/>
        <v>9.532219966</v>
      </c>
      <c r="K20" s="22">
        <f t="shared" si="3"/>
        <v>16.90570635</v>
      </c>
      <c r="L20" s="9"/>
    </row>
    <row r="21">
      <c r="B21" s="24">
        <v>17.0</v>
      </c>
      <c r="C21" s="25">
        <v>1.118142</v>
      </c>
      <c r="D21" s="26">
        <v>0.792622</v>
      </c>
      <c r="E21" s="26">
        <v>0.05868</v>
      </c>
      <c r="F21" s="25">
        <v>0.952096</v>
      </c>
      <c r="G21" s="27">
        <v>0.304025</v>
      </c>
      <c r="H21" s="26">
        <v>0.063652</v>
      </c>
      <c r="I21" s="20">
        <f t="shared" ref="I21:J21" si="19">(C21+F21)/(D21+G21)</f>
        <v>1.887788869</v>
      </c>
      <c r="J21" s="21">
        <f t="shared" si="19"/>
        <v>8.9645146</v>
      </c>
      <c r="K21" s="22">
        <f t="shared" si="3"/>
        <v>16.92311088</v>
      </c>
      <c r="L21" s="9"/>
    </row>
    <row r="22">
      <c r="B22" s="24">
        <v>18.0</v>
      </c>
      <c r="C22" s="25">
        <v>1.090764</v>
      </c>
      <c r="D22" s="26">
        <v>0.719805</v>
      </c>
      <c r="E22" s="26">
        <v>0.068536</v>
      </c>
      <c r="F22" s="25">
        <v>0.960582</v>
      </c>
      <c r="G22" s="27">
        <v>0.301773</v>
      </c>
      <c r="H22" s="26">
        <v>0.056539</v>
      </c>
      <c r="I22" s="20">
        <f t="shared" ref="I22:J22" si="20">(C22+F22)/(D22+G22)</f>
        <v>2.008017009</v>
      </c>
      <c r="J22" s="21">
        <f t="shared" si="20"/>
        <v>8.167723366</v>
      </c>
      <c r="K22" s="22">
        <f t="shared" si="3"/>
        <v>16.40092744</v>
      </c>
      <c r="L22" s="9"/>
    </row>
    <row r="23">
      <c r="B23" s="24">
        <v>19.0</v>
      </c>
      <c r="C23" s="25">
        <v>1.46709</v>
      </c>
      <c r="D23" s="26">
        <v>0.692976</v>
      </c>
      <c r="E23" s="26">
        <v>0.06122</v>
      </c>
      <c r="F23" s="25">
        <v>1.020826</v>
      </c>
      <c r="G23" s="27">
        <v>0.348948</v>
      </c>
      <c r="H23" s="26">
        <v>0.059491</v>
      </c>
      <c r="I23" s="20">
        <f t="shared" ref="I23:J23" si="21">(C23+F23)/(D23+G23)</f>
        <v>2.387809476</v>
      </c>
      <c r="J23" s="21">
        <f t="shared" si="21"/>
        <v>8.631558019</v>
      </c>
      <c r="K23" s="22">
        <f t="shared" si="3"/>
        <v>20.61051603</v>
      </c>
      <c r="L23" s="9"/>
    </row>
    <row r="24">
      <c r="B24" s="24">
        <v>20.0</v>
      </c>
      <c r="C24" s="25">
        <v>1.66748</v>
      </c>
      <c r="D24" s="26">
        <v>0.671006</v>
      </c>
      <c r="E24" s="26">
        <v>0.053589</v>
      </c>
      <c r="F24" s="25">
        <v>1.020376</v>
      </c>
      <c r="G24" s="27">
        <v>0.38618</v>
      </c>
      <c r="H24" s="26">
        <v>0.053873</v>
      </c>
      <c r="I24" s="20">
        <f t="shared" ref="I24:J24" si="22">(C24+F24)/(D24+G24)</f>
        <v>2.542462727</v>
      </c>
      <c r="J24" s="21">
        <f t="shared" si="22"/>
        <v>9.837765908</v>
      </c>
      <c r="K24" s="22">
        <f t="shared" si="3"/>
        <v>25.01215313</v>
      </c>
      <c r="L24" s="9"/>
    </row>
    <row r="25">
      <c r="B25" s="24">
        <v>21.0</v>
      </c>
      <c r="C25" s="25">
        <v>1.684704</v>
      </c>
      <c r="D25" s="26">
        <v>0.747118</v>
      </c>
      <c r="E25" s="26">
        <v>0.063972</v>
      </c>
      <c r="F25" s="25">
        <v>0.9955</v>
      </c>
      <c r="G25" s="27">
        <v>0.321023</v>
      </c>
      <c r="H25" s="26">
        <v>0.05384</v>
      </c>
      <c r="I25" s="20">
        <f t="shared" ref="I25:J25" si="23">(C25+F25)/(D25+G25)</f>
        <v>2.509223033</v>
      </c>
      <c r="J25" s="21">
        <f t="shared" si="23"/>
        <v>9.066487285</v>
      </c>
      <c r="K25" s="22">
        <f t="shared" si="3"/>
        <v>22.74983873</v>
      </c>
      <c r="L25" s="9"/>
    </row>
    <row r="26">
      <c r="B26" s="24">
        <v>22.0</v>
      </c>
      <c r="C26" s="25">
        <v>1.619353</v>
      </c>
      <c r="D26" s="26">
        <v>0.773241</v>
      </c>
      <c r="E26" s="26">
        <v>0.057317</v>
      </c>
      <c r="F26" s="25">
        <v>1.007559</v>
      </c>
      <c r="G26" s="27">
        <v>0.351179</v>
      </c>
      <c r="H26" s="26">
        <v>0.053047</v>
      </c>
      <c r="I26" s="20">
        <f t="shared" ref="I26:J26" si="24">(C26+F26)/(D26+G26)</f>
        <v>2.336237349</v>
      </c>
      <c r="J26" s="21">
        <f t="shared" si="24"/>
        <v>10.18828604</v>
      </c>
      <c r="K26" s="22">
        <f t="shared" si="3"/>
        <v>23.80225436</v>
      </c>
      <c r="L26" s="9"/>
    </row>
    <row r="27">
      <c r="B27" s="24">
        <v>23.0</v>
      </c>
      <c r="C27" s="25">
        <v>1.792017</v>
      </c>
      <c r="D27" s="26">
        <v>0.724378</v>
      </c>
      <c r="E27" s="26">
        <v>0.08651</v>
      </c>
      <c r="F27" s="25">
        <v>1.150151</v>
      </c>
      <c r="G27" s="27">
        <v>0.329629</v>
      </c>
      <c r="H27" s="26">
        <v>0.060925</v>
      </c>
      <c r="I27" s="20">
        <f t="shared" ref="I27:J27" si="25">(C27+F27)/(D27+G27)</f>
        <v>2.791412201</v>
      </c>
      <c r="J27" s="21">
        <f t="shared" si="25"/>
        <v>7.148960559</v>
      </c>
      <c r="K27" s="22">
        <f t="shared" si="3"/>
        <v>19.95569573</v>
      </c>
      <c r="L27" s="9"/>
    </row>
    <row r="28">
      <c r="B28" s="24">
        <v>24.0</v>
      </c>
      <c r="C28" s="25">
        <v>1.744648</v>
      </c>
      <c r="D28" s="26">
        <v>0.70918</v>
      </c>
      <c r="E28" s="26">
        <v>0.064079</v>
      </c>
      <c r="F28" s="25">
        <v>1.406778</v>
      </c>
      <c r="G28" s="27">
        <v>0.341255</v>
      </c>
      <c r="H28" s="26">
        <v>0.104953</v>
      </c>
      <c r="I28" s="20">
        <f t="shared" ref="I28:J28" si="26">(C28+F28)/(D28+G28)</f>
        <v>3.00011519</v>
      </c>
      <c r="J28" s="21">
        <f t="shared" si="26"/>
        <v>6.214415022</v>
      </c>
      <c r="K28" s="22">
        <f t="shared" si="3"/>
        <v>18.64396091</v>
      </c>
      <c r="L28" s="9"/>
    </row>
    <row r="29">
      <c r="B29" s="24">
        <v>25.0</v>
      </c>
      <c r="C29" s="25">
        <v>1.545842</v>
      </c>
      <c r="D29" s="26">
        <v>0.927806</v>
      </c>
      <c r="E29" s="26">
        <v>0.060998</v>
      </c>
      <c r="F29" s="25">
        <v>1.378315</v>
      </c>
      <c r="G29" s="27">
        <v>0.315279</v>
      </c>
      <c r="H29" s="26">
        <v>0.081393</v>
      </c>
      <c r="I29" s="20">
        <f t="shared" ref="I29:J29" si="27">(C29+F29)/(D29+G29)</f>
        <v>2.352338738</v>
      </c>
      <c r="J29" s="21">
        <f t="shared" si="27"/>
        <v>8.730081255</v>
      </c>
      <c r="K29" s="22">
        <f t="shared" si="3"/>
        <v>20.53610832</v>
      </c>
      <c r="L29" s="9"/>
    </row>
    <row r="30">
      <c r="B30" s="24">
        <v>26.0</v>
      </c>
      <c r="C30" s="25">
        <v>1.744668</v>
      </c>
      <c r="D30" s="26">
        <v>0.890026</v>
      </c>
      <c r="E30" s="26">
        <v>0.053475</v>
      </c>
      <c r="F30" s="25">
        <v>1.424701</v>
      </c>
      <c r="G30" s="27">
        <v>0.309309</v>
      </c>
      <c r="H30" s="26">
        <v>0.060844</v>
      </c>
      <c r="I30" s="20">
        <f t="shared" ref="I30:J30" si="28">(C30+F30)/(D30+G30)</f>
        <v>2.642605277</v>
      </c>
      <c r="J30" s="21">
        <f t="shared" si="28"/>
        <v>10.49112571</v>
      </c>
      <c r="K30" s="22">
        <f t="shared" si="3"/>
        <v>27.72390416</v>
      </c>
      <c r="L30" s="41"/>
    </row>
    <row r="31">
      <c r="B31" s="24">
        <v>27.0</v>
      </c>
      <c r="C31" s="25">
        <v>1.283573</v>
      </c>
      <c r="D31" s="26">
        <v>0.918013</v>
      </c>
      <c r="E31" s="26">
        <v>0.05238</v>
      </c>
      <c r="F31" s="25">
        <v>1.513085</v>
      </c>
      <c r="G31" s="27">
        <v>0.347257</v>
      </c>
      <c r="H31" s="26">
        <v>0.062691</v>
      </c>
      <c r="I31" s="20">
        <f t="shared" ref="I31:J31" si="29">(C31+F31)/(D31+G31)</f>
        <v>2.210325069</v>
      </c>
      <c r="J31" s="21">
        <f t="shared" si="29"/>
        <v>10.99555926</v>
      </c>
      <c r="K31" s="22">
        <f t="shared" si="3"/>
        <v>24.30376029</v>
      </c>
      <c r="L31" s="9"/>
    </row>
    <row r="32">
      <c r="B32" s="24">
        <v>28.0</v>
      </c>
      <c r="C32" s="25">
        <v>1.295582</v>
      </c>
      <c r="D32" s="26">
        <v>0.903847</v>
      </c>
      <c r="E32" s="26">
        <v>0.057378</v>
      </c>
      <c r="F32" s="25">
        <v>1.540308</v>
      </c>
      <c r="G32" s="27">
        <v>0.419519</v>
      </c>
      <c r="H32" s="26">
        <v>0.056256</v>
      </c>
      <c r="I32" s="20">
        <f t="shared" ref="I32:J32" si="30">(C32+F32)/(D32+G32)</f>
        <v>2.142937026</v>
      </c>
      <c r="J32" s="21">
        <f t="shared" si="30"/>
        <v>11.64586303</v>
      </c>
      <c r="K32" s="22">
        <f t="shared" si="3"/>
        <v>24.95635109</v>
      </c>
      <c r="L32" s="9"/>
    </row>
    <row r="33">
      <c r="B33" s="24">
        <v>29.0</v>
      </c>
      <c r="C33" s="25">
        <v>1.19782</v>
      </c>
      <c r="D33" s="26">
        <v>0.77084</v>
      </c>
      <c r="E33" s="26">
        <v>0.056589</v>
      </c>
      <c r="F33" s="25">
        <v>1.543038</v>
      </c>
      <c r="G33" s="27">
        <v>0.360952</v>
      </c>
      <c r="H33" s="26">
        <v>0.082093</v>
      </c>
      <c r="I33" s="20">
        <f t="shared" ref="I33:J33" si="31">(C33+F33)/(D33+G33)</f>
        <v>2.421697626</v>
      </c>
      <c r="J33" s="21">
        <f t="shared" si="31"/>
        <v>8.161059114</v>
      </c>
      <c r="K33" s="22">
        <f t="shared" si="3"/>
        <v>19.76361748</v>
      </c>
      <c r="L33" s="9"/>
    </row>
    <row r="34">
      <c r="B34" s="24">
        <v>30.0</v>
      </c>
      <c r="C34" s="25">
        <v>1.313895</v>
      </c>
      <c r="D34" s="26">
        <v>0.726318</v>
      </c>
      <c r="E34" s="26">
        <v>0.059488</v>
      </c>
      <c r="F34" s="25">
        <v>1.601719</v>
      </c>
      <c r="G34" s="27">
        <v>0.448411</v>
      </c>
      <c r="H34" s="26">
        <v>0.058172</v>
      </c>
      <c r="I34" s="20">
        <f t="shared" ref="I34:J34" si="32">(C34+F34)/(D34+G34)</f>
        <v>2.481946049</v>
      </c>
      <c r="J34" s="21">
        <f t="shared" si="32"/>
        <v>9.984098249</v>
      </c>
      <c r="K34" s="22">
        <f t="shared" si="3"/>
        <v>24.7799932</v>
      </c>
      <c r="L34" s="9"/>
    </row>
    <row r="35">
      <c r="B35" s="28"/>
      <c r="C35" s="29"/>
      <c r="D35" s="30"/>
      <c r="E35" s="30"/>
      <c r="F35" s="29"/>
      <c r="G35" s="30"/>
      <c r="H35" s="31"/>
      <c r="I35" s="20"/>
      <c r="J35" s="21"/>
      <c r="K35" s="22"/>
      <c r="L35" s="9"/>
    </row>
    <row r="36">
      <c r="A36" s="32"/>
      <c r="B36" s="33" t="s">
        <v>15</v>
      </c>
      <c r="C36" s="34">
        <f t="shared" ref="C36:H36" si="33">SUM(C4:C34)/30</f>
        <v>1.267665067</v>
      </c>
      <c r="D36" s="34">
        <f t="shared" si="33"/>
        <v>0.7517972333</v>
      </c>
      <c r="E36" s="34">
        <f t="shared" si="33"/>
        <v>0.06610333333</v>
      </c>
      <c r="F36" s="34">
        <f t="shared" si="33"/>
        <v>1.243383133</v>
      </c>
      <c r="G36" s="34">
        <f t="shared" si="33"/>
        <v>0.3746439667</v>
      </c>
      <c r="H36" s="34">
        <f t="shared" si="33"/>
        <v>0.06298556667</v>
      </c>
      <c r="I36" s="35">
        <f>SUM(I4:I34)/B34</f>
        <v>2.309874422</v>
      </c>
      <c r="J36" s="36">
        <f>SUM(J4:J34)/B34</f>
        <v>9.189734466</v>
      </c>
      <c r="K36" s="36">
        <f>SUM(K4:K34)/B34</f>
        <v>20.42000047</v>
      </c>
      <c r="L36" s="9"/>
    </row>
    <row r="37">
      <c r="A37" s="38"/>
      <c r="B37" s="31"/>
      <c r="C37" s="39"/>
      <c r="D37" s="31"/>
    </row>
    <row r="38">
      <c r="A38" s="38"/>
      <c r="B38" s="31"/>
      <c r="C38" s="39"/>
      <c r="D38" s="31"/>
    </row>
    <row r="39">
      <c r="A39" s="38"/>
      <c r="B39" s="31"/>
      <c r="C39" s="39"/>
      <c r="D39" s="31"/>
    </row>
    <row r="40">
      <c r="A40" s="38"/>
      <c r="B40" s="31"/>
      <c r="C40" s="39"/>
      <c r="D40" s="31"/>
    </row>
    <row r="41">
      <c r="A41" s="38"/>
      <c r="B41" s="31"/>
      <c r="C41" s="39"/>
      <c r="D41" s="31"/>
    </row>
    <row r="42">
      <c r="A42" s="38"/>
      <c r="B42" s="31"/>
      <c r="C42" s="39"/>
      <c r="D42" s="31"/>
    </row>
    <row r="43">
      <c r="A43" s="38"/>
      <c r="B43" s="31"/>
      <c r="C43" s="39"/>
      <c r="D43" s="31"/>
    </row>
    <row r="44">
      <c r="A44" s="38"/>
      <c r="B44" s="31"/>
      <c r="C44" s="39"/>
      <c r="D44" s="31"/>
    </row>
    <row r="45">
      <c r="A45" s="38"/>
      <c r="B45" s="31"/>
      <c r="C45" s="39"/>
      <c r="D45" s="31"/>
    </row>
    <row r="46">
      <c r="A46" s="38"/>
      <c r="B46" s="31"/>
      <c r="C46" s="39"/>
      <c r="D46" s="31"/>
    </row>
    <row r="47">
      <c r="A47" s="38"/>
      <c r="B47" s="31"/>
      <c r="C47" s="39"/>
      <c r="D47" s="31"/>
    </row>
    <row r="48">
      <c r="A48" s="38"/>
      <c r="B48" s="31"/>
      <c r="C48" s="39"/>
      <c r="D48" s="31"/>
    </row>
    <row r="49">
      <c r="A49" s="38"/>
      <c r="B49" s="31"/>
      <c r="C49" s="39"/>
      <c r="D49" s="31"/>
    </row>
    <row r="50">
      <c r="A50" s="38"/>
      <c r="B50" s="31"/>
      <c r="C50" s="39"/>
      <c r="D50" s="31"/>
    </row>
    <row r="51">
      <c r="A51" s="38"/>
      <c r="B51" s="31"/>
      <c r="C51" s="39"/>
      <c r="D51" s="31"/>
    </row>
    <row r="52">
      <c r="A52" s="38"/>
      <c r="B52" s="31"/>
      <c r="C52" s="39"/>
      <c r="D52" s="31"/>
    </row>
    <row r="53">
      <c r="A53" s="38"/>
      <c r="B53" s="31"/>
      <c r="C53" s="39"/>
      <c r="D53" s="31"/>
    </row>
    <row r="54">
      <c r="A54" s="38"/>
      <c r="B54" s="31"/>
      <c r="C54" s="39"/>
      <c r="D54" s="31"/>
    </row>
    <row r="55">
      <c r="A55" s="38"/>
      <c r="B55" s="31"/>
      <c r="C55" s="39"/>
      <c r="D55" s="31"/>
    </row>
    <row r="56">
      <c r="A56" s="38"/>
      <c r="B56" s="31"/>
      <c r="C56" s="39"/>
      <c r="D56" s="31"/>
    </row>
    <row r="57">
      <c r="A57" s="38"/>
      <c r="B57" s="31"/>
      <c r="C57" s="39"/>
      <c r="D57" s="31"/>
    </row>
    <row r="58">
      <c r="A58" s="38"/>
      <c r="B58" s="31"/>
      <c r="C58" s="39"/>
      <c r="D58" s="31"/>
    </row>
    <row r="59">
      <c r="A59" s="38"/>
      <c r="B59" s="31"/>
      <c r="C59" s="39"/>
      <c r="D59" s="31"/>
    </row>
    <row r="60">
      <c r="A60" s="38"/>
      <c r="B60" s="31"/>
      <c r="C60" s="39"/>
      <c r="D60" s="31"/>
    </row>
    <row r="61">
      <c r="A61" s="38"/>
      <c r="B61" s="31"/>
      <c r="C61" s="39"/>
      <c r="D61" s="31"/>
    </row>
    <row r="62">
      <c r="A62" s="38"/>
      <c r="B62" s="31"/>
      <c r="C62" s="39"/>
      <c r="D62" s="31"/>
    </row>
    <row r="63">
      <c r="A63" s="38"/>
      <c r="B63" s="31"/>
      <c r="C63" s="39"/>
      <c r="D63" s="31"/>
    </row>
    <row r="64">
      <c r="A64" s="38"/>
      <c r="B64" s="31"/>
      <c r="C64" s="39"/>
      <c r="D64" s="31"/>
    </row>
    <row r="65">
      <c r="A65" s="38"/>
      <c r="B65" s="31"/>
      <c r="C65" s="39"/>
      <c r="D65" s="31"/>
    </row>
    <row r="66">
      <c r="A66" s="38"/>
      <c r="B66" s="31"/>
      <c r="C66" s="39"/>
      <c r="D66" s="31"/>
    </row>
    <row r="67">
      <c r="A67" s="38"/>
      <c r="B67" s="31"/>
      <c r="C67" s="39"/>
      <c r="D67" s="31"/>
    </row>
  </sheetData>
  <mergeCells count="4">
    <mergeCell ref="B1:K1"/>
    <mergeCell ref="B2:E2"/>
    <mergeCell ref="F2:H2"/>
    <mergeCell ref="I2:K2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2">
      <c r="B2" s="4" t="s">
        <v>3</v>
      </c>
      <c r="C2" s="5"/>
      <c r="D2" s="5"/>
      <c r="E2" s="6"/>
    </row>
    <row r="3">
      <c r="B3" s="15" t="s">
        <v>16</v>
      </c>
      <c r="C3" s="15" t="s">
        <v>12</v>
      </c>
      <c r="D3" s="15" t="s">
        <v>13</v>
      </c>
      <c r="E3" s="15" t="s">
        <v>14</v>
      </c>
    </row>
    <row r="4">
      <c r="B4" s="42">
        <v>1.0</v>
      </c>
      <c r="C4" s="43">
        <f>'Unidad 1'!I36</f>
        <v>2.636863838</v>
      </c>
      <c r="D4" s="43">
        <f>'Unidad 1'!J36</f>
        <v>19.51500403</v>
      </c>
      <c r="E4" s="43">
        <f>'Unidad 1'!K36</f>
        <v>49.72066908</v>
      </c>
    </row>
    <row r="5">
      <c r="B5" s="42">
        <v>2.0</v>
      </c>
      <c r="C5" s="43">
        <f>'Unidad 2'!I36</f>
        <v>3.782041997</v>
      </c>
      <c r="D5" s="43">
        <f>'Unidad 2'!J36</f>
        <v>7.232882497</v>
      </c>
      <c r="E5" s="43">
        <f>'Unidad 2'!K36</f>
        <v>25.13649394</v>
      </c>
    </row>
    <row r="6">
      <c r="B6" s="42">
        <v>3.0</v>
      </c>
      <c r="C6" s="43">
        <f>'Unidad 3'!I36</f>
        <v>2.632903687</v>
      </c>
      <c r="D6" s="43">
        <f>'Unidad 3'!J36</f>
        <v>2.834388593</v>
      </c>
      <c r="E6" s="43">
        <f>'Unidad 3'!K36</f>
        <v>7.227771041</v>
      </c>
    </row>
    <row r="7">
      <c r="B7" s="42">
        <v>4.0</v>
      </c>
      <c r="C7" s="43">
        <f>'Unidad 4'!I36</f>
        <v>2.786951201</v>
      </c>
      <c r="D7" s="43">
        <f>'Unidad 4'!J36</f>
        <v>4.34705014</v>
      </c>
      <c r="E7" s="43">
        <f>'Unidad 4'!K36</f>
        <v>11.71914344</v>
      </c>
    </row>
    <row r="8">
      <c r="B8" s="42">
        <v>5.0</v>
      </c>
      <c r="C8" s="43">
        <f>'Unidad 5'!I36</f>
        <v>2.374265287</v>
      </c>
      <c r="D8" s="43">
        <f>'Unidad 5'!J36</f>
        <v>9.772379587</v>
      </c>
      <c r="E8" s="43">
        <f>'Unidad 5'!K36</f>
        <v>22.4571551</v>
      </c>
    </row>
    <row r="9">
      <c r="B9" s="42">
        <v>6.0</v>
      </c>
      <c r="C9" s="43">
        <f>'Undiad 6'!I36</f>
        <v>2.344759954</v>
      </c>
      <c r="D9" s="43">
        <f>'Undiad 6'!J36</f>
        <v>7.667464268</v>
      </c>
      <c r="E9" s="43">
        <f>'Undiad 6'!K36</f>
        <v>17.37554244</v>
      </c>
    </row>
    <row r="10">
      <c r="B10" s="42">
        <v>7.0</v>
      </c>
      <c r="C10" s="43">
        <f>'Unidad 7'!I36</f>
        <v>2.309874422</v>
      </c>
      <c r="D10" s="43">
        <f>'Unidad 7'!J36</f>
        <v>9.189734466</v>
      </c>
      <c r="E10" s="43">
        <f>'Unidad 7'!K36</f>
        <v>20.42000047</v>
      </c>
    </row>
  </sheetData>
  <mergeCells count="1">
    <mergeCell ref="B2:E2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3">
      <c r="C3" s="44" t="s">
        <v>17</v>
      </c>
      <c r="D3" s="45"/>
      <c r="E3" s="45"/>
      <c r="F3" s="46"/>
    </row>
    <row r="4">
      <c r="C4" s="47"/>
      <c r="D4" s="48" t="s">
        <v>18</v>
      </c>
      <c r="E4" s="48" t="s">
        <v>19</v>
      </c>
      <c r="F4" s="47"/>
    </row>
    <row r="5">
      <c r="C5" s="49" t="s">
        <v>20</v>
      </c>
      <c r="D5" s="50">
        <f>'Unidad 1'!C36</f>
        <v>1.009581733</v>
      </c>
      <c r="E5" s="50">
        <f>'Unidad 1'!F36</f>
        <v>0.8514578333</v>
      </c>
      <c r="F5" s="47"/>
    </row>
    <row r="6">
      <c r="C6" s="49" t="s">
        <v>21</v>
      </c>
      <c r="D6" s="50">
        <f>'Unidad 2'!C36</f>
        <v>1.6692065</v>
      </c>
      <c r="E6" s="50">
        <f>'Unidad 2'!F36</f>
        <v>2.072361867</v>
      </c>
      <c r="F6" s="47"/>
    </row>
    <row r="7">
      <c r="C7" s="49" t="s">
        <v>22</v>
      </c>
      <c r="D7" s="50">
        <f>'Unidad 3'!C36</f>
        <v>2.536359033</v>
      </c>
      <c r="E7" s="50">
        <f>'Unidad 3'!F36</f>
        <v>2.5538996</v>
      </c>
      <c r="F7" s="47"/>
    </row>
    <row r="8">
      <c r="C8" s="49" t="s">
        <v>23</v>
      </c>
      <c r="D8" s="50">
        <f>'Unidad 4'!C36</f>
        <v>0.9059666</v>
      </c>
      <c r="E8" s="50">
        <f>'Unidad 4'!F36</f>
        <v>0.7972357333</v>
      </c>
      <c r="F8" s="47"/>
    </row>
    <row r="9">
      <c r="C9" s="49" t="s">
        <v>24</v>
      </c>
      <c r="D9" s="50">
        <f>'Unidad 5'!C36</f>
        <v>1.1596675</v>
      </c>
      <c r="E9" s="50">
        <f>'Unidad 5'!F36</f>
        <v>1.014484867</v>
      </c>
      <c r="F9" s="47"/>
    </row>
    <row r="10">
      <c r="C10" s="49" t="s">
        <v>25</v>
      </c>
      <c r="D10" s="50">
        <f>'Undiad 6'!C36</f>
        <v>1.5885213</v>
      </c>
      <c r="E10" s="50">
        <f>'Undiad 6'!F36</f>
        <v>1.380751167</v>
      </c>
      <c r="F10" s="47"/>
    </row>
    <row r="11">
      <c r="C11" s="49" t="s">
        <v>26</v>
      </c>
      <c r="D11" s="50">
        <f>'Unidad 7'!C36</f>
        <v>1.267665067</v>
      </c>
      <c r="E11" s="50">
        <f>'Unidad 7'!F36</f>
        <v>1.243383133</v>
      </c>
      <c r="F11" s="47"/>
    </row>
  </sheetData>
  <mergeCells count="1">
    <mergeCell ref="C3:F3"/>
  </mergeCells>
  <drawing r:id="rId1"/>
</worksheet>
</file>