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ustomStorage/customStorage.xml" ContentType="application/vnd.wps-officedocument.customStorag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10187" activeTab="2"/>
  </bookViews>
  <sheets>
    <sheet name="Title page " sheetId="1" r:id="rId1"/>
    <sheet name="PT and FT data tables " sheetId="2" r:id="rId2"/>
    <sheet name="Analysis of the previous table " sheetId="7" r:id="rId3"/>
  </sheets>
  <definedNames>
    <definedName name="_xlnm._FilterDatabase" localSheetId="1" hidden="1">'PT and FT data tables '!$A$1:$V$98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<sst xmlns="http://schemas.openxmlformats.org/spreadsheetml/2006/main" count="486" uniqueCount="119">
  <si>
    <t>Full-Time</t>
  </si>
  <si>
    <t>Part-Time</t>
  </si>
  <si>
    <t>Cluster</t>
  </si>
  <si>
    <t>Agency</t>
  </si>
  <si>
    <t>Male</t>
  </si>
  <si>
    <t>Female</t>
  </si>
  <si>
    <t>Education</t>
  </si>
  <si>
    <t>Education Agency 1</t>
  </si>
  <si>
    <t>Education Agency 2</t>
  </si>
  <si>
    <t>Education Agency 3</t>
  </si>
  <si>
    <t>Education Agency 4</t>
  </si>
  <si>
    <t>Family &amp; Community Services</t>
  </si>
  <si>
    <t>Family &amp; Community Services Agency 1</t>
  </si>
  <si>
    <t>Family &amp; Community Services Agency 2</t>
  </si>
  <si>
    <t>Family &amp; Community Services Agency 3</t>
  </si>
  <si>
    <t>Finance, Services &amp; Innovation</t>
  </si>
  <si>
    <t>Finance, Services &amp; Innovation Agency 1</t>
  </si>
  <si>
    <t>Finance, Services &amp; Innovation Agency 2</t>
  </si>
  <si>
    <t>Health</t>
  </si>
  <si>
    <t>Health Agency 1</t>
  </si>
  <si>
    <t>Health Agency 2</t>
  </si>
  <si>
    <t>Health Agency 3</t>
  </si>
  <si>
    <t>Health Agency 4</t>
  </si>
  <si>
    <t>Health Agency 5</t>
  </si>
  <si>
    <t>Health Agency 6</t>
  </si>
  <si>
    <t>Health Agency 7</t>
  </si>
  <si>
    <t>Health Agency 8</t>
  </si>
  <si>
    <t>Health Agency 9</t>
  </si>
  <si>
    <t>Health Agency 10</t>
  </si>
  <si>
    <t>Health Agency 11</t>
  </si>
  <si>
    <t>Health Agency 12</t>
  </si>
  <si>
    <t>Health Agency 13</t>
  </si>
  <si>
    <t>Health Agency 14</t>
  </si>
  <si>
    <t>Health Agency 15</t>
  </si>
  <si>
    <t>Health Agency 16</t>
  </si>
  <si>
    <t>Health Agency 17</t>
  </si>
  <si>
    <t>Health Agency 18</t>
  </si>
  <si>
    <t>Health Agency 19</t>
  </si>
  <si>
    <t>Health Agency 20</t>
  </si>
  <si>
    <t>Health Agency 21</t>
  </si>
  <si>
    <t>Health Agency 22</t>
  </si>
  <si>
    <t>Health Agency 23</t>
  </si>
  <si>
    <t>Health Agency 24</t>
  </si>
  <si>
    <t>Health Agency 25</t>
  </si>
  <si>
    <t>Health Agency 26</t>
  </si>
  <si>
    <t>Health Agency 27</t>
  </si>
  <si>
    <t>Health Agency 28</t>
  </si>
  <si>
    <t>Health Agency 29</t>
  </si>
  <si>
    <t>Health Agency 30</t>
  </si>
  <si>
    <t>Health Agency 31</t>
  </si>
  <si>
    <t>Health Agency 32</t>
  </si>
  <si>
    <t>Health Agency 33</t>
  </si>
  <si>
    <t>Industry</t>
  </si>
  <si>
    <t>Industry Agency 1</t>
  </si>
  <si>
    <t>Industry Agency 2</t>
  </si>
  <si>
    <t>Industry Agency 3</t>
  </si>
  <si>
    <t>Industry Agency 4</t>
  </si>
  <si>
    <t>Industry Agency 5</t>
  </si>
  <si>
    <t>Industry Agency 6</t>
  </si>
  <si>
    <t>Industry Agency 7</t>
  </si>
  <si>
    <t>Industry Agency 8</t>
  </si>
  <si>
    <t>Justice</t>
  </si>
  <si>
    <t>Justice Agency 1</t>
  </si>
  <si>
    <t>Justice Agency 2</t>
  </si>
  <si>
    <t>Justice Agency 3</t>
  </si>
  <si>
    <t>Justice Agency 4</t>
  </si>
  <si>
    <t>Justice Agency 5</t>
  </si>
  <si>
    <t>Justice Agency 6</t>
  </si>
  <si>
    <t>Justice Agency 7</t>
  </si>
  <si>
    <t>Justice Agency 8</t>
  </si>
  <si>
    <t>Justice Agency 9</t>
  </si>
  <si>
    <t>Justice Agency 10</t>
  </si>
  <si>
    <t>Justice Agency 11</t>
  </si>
  <si>
    <t>Justice Agency 12</t>
  </si>
  <si>
    <t>Justice Agency 13</t>
  </si>
  <si>
    <t>Justice Agency 14</t>
  </si>
  <si>
    <t>Planning &amp; Environment</t>
  </si>
  <si>
    <t>Planning &amp; Environment Agency 1</t>
  </si>
  <si>
    <t>Planning &amp; Environment Agency 2</t>
  </si>
  <si>
    <t>Planning &amp; Environment Agency 3</t>
  </si>
  <si>
    <t>Planning &amp; Environment Agency 4</t>
  </si>
  <si>
    <t>Planning &amp; Environment Agency 5</t>
  </si>
  <si>
    <t>Planning &amp; Environment Agency 6</t>
  </si>
  <si>
    <t>Planning &amp; Environment Agency 7</t>
  </si>
  <si>
    <t>Planning &amp; Environment Agency 8</t>
  </si>
  <si>
    <t>Premier &amp; Cabinet</t>
  </si>
  <si>
    <t>Premier &amp; Cabinet Agency 1</t>
  </si>
  <si>
    <t>Premier &amp; Cabinet Agency 2</t>
  </si>
  <si>
    <t>Premier &amp; Cabinet Agency 3</t>
  </si>
  <si>
    <t>Premier &amp; Cabinet Agency 4</t>
  </si>
  <si>
    <t>Premier &amp; Cabinet Agency 5</t>
  </si>
  <si>
    <t>Premier &amp; Cabinet Agency 6</t>
  </si>
  <si>
    <t>Premier &amp; Cabinet Agency 7</t>
  </si>
  <si>
    <t>Premier &amp; Cabinet Agency 8</t>
  </si>
  <si>
    <t>Premier &amp; Cabinet Agency 9</t>
  </si>
  <si>
    <t>Premier &amp; Cabinet Agency 10</t>
  </si>
  <si>
    <t>Premier &amp; Cabinet Agency 11</t>
  </si>
  <si>
    <t>Transport</t>
  </si>
  <si>
    <t>Transport Agency 1</t>
  </si>
  <si>
    <t>Transport Agency 2</t>
  </si>
  <si>
    <t>Transport Agency 3</t>
  </si>
  <si>
    <t>Transport Agency 4</t>
  </si>
  <si>
    <t>Transport Agency 5</t>
  </si>
  <si>
    <t>Transport Agency 6</t>
  </si>
  <si>
    <t>Treasury</t>
  </si>
  <si>
    <t>Treasury Agency 1</t>
  </si>
  <si>
    <t>Treasury Agency 2</t>
  </si>
  <si>
    <t>Treasury Agency 3</t>
  </si>
  <si>
    <t>Total</t>
  </si>
  <si>
    <t>TOTAL</t>
  </si>
  <si>
    <t>Percentage(%)</t>
  </si>
  <si>
    <t>Percentage(%) for PT</t>
  </si>
  <si>
    <t>Percentage(Male workers in Part time out of total male workers))</t>
  </si>
  <si>
    <t xml:space="preserve"> total male workers = </t>
  </si>
  <si>
    <t>Percentage(female workers in Part time/total female workers))</t>
  </si>
  <si>
    <t xml:space="preserve">total female workers </t>
  </si>
  <si>
    <t>NOTE :- THIS is for one period only (further comparison shall be assumpted upon.)</t>
  </si>
  <si>
    <t>total male workers</t>
  </si>
  <si>
    <t>total female workers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</si>
</sst>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_-* #,##0_-;\-* #,##0_-;_-* &quot;-&quot;??_-;_-@_-"/>
  </numFmts>
  <fonts count="22">
    <font>
      <sz val="11"/>
      <color theme="1"/>
      <name val="Calibri"/>
      <charset val="134"/>
      <scheme val="minor"/>
    </font>
    <font>
      <sz val="10"/>
      <color theme="1"/>
      <name val="Arial"/>
      <charset val="134"/>
    </font>
    <font>
      <b/>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right/>
      <top style="thin">
        <color theme="0" tint="-0.349986266670736"/>
      </top>
      <bottom/>
      <diagonal/>
    </border>
    <border>
      <left/>
      <right/>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4"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5" applyNumberFormat="0" applyFill="0" applyAlignment="0" applyProtection="0">
      <alignment vertical="center"/>
    </xf>
    <xf numFmtId="0" fontId="9" fillId="0" borderId="5" applyNumberFormat="0" applyFill="0" applyAlignment="0" applyProtection="0">
      <alignment vertical="center"/>
    </xf>
    <xf numFmtId="0" fontId="10" fillId="0" borderId="6" applyNumberFormat="0" applyFill="0" applyAlignment="0" applyProtection="0">
      <alignment vertical="center"/>
    </xf>
    <xf numFmtId="0" fontId="10" fillId="0" borderId="0" applyNumberFormat="0" applyFill="0" applyBorder="0" applyAlignment="0" applyProtection="0">
      <alignment vertical="center"/>
    </xf>
    <xf numFmtId="0" fontId="11" fillId="5" borderId="7" applyNumberFormat="0" applyAlignment="0" applyProtection="0">
      <alignment vertical="center"/>
    </xf>
    <xf numFmtId="0" fontId="12" fillId="6" borderId="8" applyNumberFormat="0" applyAlignment="0" applyProtection="0">
      <alignment vertical="center"/>
    </xf>
    <xf numFmtId="0" fontId="13" fillId="6" borderId="7" applyNumberFormat="0" applyAlignment="0" applyProtection="0">
      <alignment vertical="center"/>
    </xf>
    <xf numFmtId="0" fontId="14" fillId="7" borderId="9" applyNumberFormat="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2"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19">
    <xf numFmtId="0" fontId="0" fillId="0" borderId="0" xfId="0">
      <alignment vertical="center"/>
    </xf>
    <xf numFmtId="0" fontId="1" fillId="0" borderId="1" xfId="0" applyFont="1" applyFill="1" applyBorder="1" applyAlignment="1"/>
    <xf numFmtId="0" fontId="2" fillId="0" borderId="1" xfId="0" applyFont="1" applyFill="1" applyBorder="1" applyAlignment="1">
      <alignment horizontal="center"/>
    </xf>
    <xf numFmtId="0" fontId="2" fillId="0" borderId="1" xfId="0" applyFont="1" applyFill="1" applyBorder="1" applyAlignment="1"/>
    <xf numFmtId="180" fontId="1" fillId="0" borderId="1" xfId="1" applyNumberFormat="1" applyFont="1" applyBorder="1" applyAlignment="1"/>
    <xf numFmtId="180" fontId="0" fillId="0" borderId="0" xfId="0" applyNumberFormat="1">
      <alignment vertical="center"/>
    </xf>
    <xf numFmtId="0" fontId="0" fillId="2" borderId="0" xfId="0" applyFill="1">
      <alignment vertical="center"/>
    </xf>
    <xf numFmtId="180" fontId="0" fillId="2" borderId="0" xfId="0" applyNumberFormat="1" applyFill="1">
      <alignment vertical="center"/>
    </xf>
    <xf numFmtId="0" fontId="0" fillId="3" borderId="0" xfId="0" applyFill="1">
      <alignment vertical="center"/>
    </xf>
    <xf numFmtId="180" fontId="0" fillId="3" borderId="0" xfId="0" applyNumberFormat="1" applyFill="1">
      <alignment vertical="center"/>
    </xf>
    <xf numFmtId="0" fontId="0" fillId="2" borderId="0" xfId="0" applyNumberFormat="1" applyFill="1">
      <alignment vertical="center"/>
    </xf>
    <xf numFmtId="0" fontId="0" fillId="0" borderId="0" xfId="0" applyFont="1" applyFill="1" applyAlignment="1"/>
    <xf numFmtId="0" fontId="1" fillId="0" borderId="0" xfId="0" applyFont="1" applyFill="1" applyAlignment="1"/>
    <xf numFmtId="0" fontId="2" fillId="0" borderId="2" xfId="0" applyFont="1" applyFill="1" applyBorder="1" applyAlignment="1"/>
    <xf numFmtId="180" fontId="2" fillId="0" borderId="0" xfId="0" applyNumberFormat="1" applyFont="1" applyFill="1" applyAlignment="1"/>
    <xf numFmtId="0" fontId="1" fillId="0" borderId="3" xfId="0" applyFont="1" applyFill="1" applyBorder="1" applyAlignment="1"/>
    <xf numFmtId="180" fontId="2" fillId="0" borderId="3" xfId="0" applyNumberFormat="1" applyFont="1" applyFill="1" applyBorder="1" applyAlignment="1"/>
    <xf numFmtId="0" fontId="2" fillId="0" borderId="3" xfId="0" applyFont="1" applyFill="1" applyBorder="1" applyAlignment="1"/>
    <xf numFmtId="0" fontId="2" fillId="0" borderId="0" xfId="0" applyFont="1" applyFill="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www.wps.cn/officeDocument/2023/relationships/customStorage" Target="customStorage/customStorage.xml"/><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'PT and FT data tables '!$C$96:$V$96</c:f>
              <c:numCache>
                <c:formatCode>_-* #,##0_-;\-* #,##0_-;_-* "-"??_-;_-@_-</c:formatCode>
                <c:ptCount val="20"/>
                <c:pt idx="0">
                  <c:v>123614</c:v>
                </c:pt>
                <c:pt idx="1">
                  <c:v>156793</c:v>
                </c:pt>
                <c:pt idx="2">
                  <c:v>13995</c:v>
                </c:pt>
                <c:pt idx="3">
                  <c:v>87983</c:v>
                </c:pt>
                <c:pt idx="4">
                  <c:v>118504</c:v>
                </c:pt>
                <c:pt idx="5">
                  <c:v>152038</c:v>
                </c:pt>
                <c:pt idx="6">
                  <c:v>14302</c:v>
                </c:pt>
                <c:pt idx="7">
                  <c:v>89943</c:v>
                </c:pt>
                <c:pt idx="8">
                  <c:v>117976</c:v>
                </c:pt>
                <c:pt idx="9">
                  <c:v>154489</c:v>
                </c:pt>
                <c:pt idx="10">
                  <c:v>14678</c:v>
                </c:pt>
                <c:pt idx="11">
                  <c:v>88264</c:v>
                </c:pt>
                <c:pt idx="12">
                  <c:v>114962</c:v>
                </c:pt>
                <c:pt idx="13">
                  <c:v>155408</c:v>
                </c:pt>
                <c:pt idx="14">
                  <c:v>18706</c:v>
                </c:pt>
                <c:pt idx="15">
                  <c:v>90721</c:v>
                </c:pt>
                <c:pt idx="16">
                  <c:v>111377</c:v>
                </c:pt>
                <c:pt idx="17">
                  <c:v>155833</c:v>
                </c:pt>
                <c:pt idx="18">
                  <c:v>22034</c:v>
                </c:pt>
                <c:pt idx="19">
                  <c:v>90216</c:v>
                </c:pt>
              </c:numCache>
            </c:numRef>
          </c:val>
          <c:smooth val="0"/>
        </c:ser>
        <c:ser>
          <c:idx val="1"/>
          <c:order val="1"/>
          <c:spPr>
            <a:ln w="28575" cap="rnd">
              <a:solidFill>
                <a:schemeClr val="accent2"/>
              </a:solidFill>
              <a:round/>
            </a:ln>
            <a:effectLst/>
          </c:spPr>
          <c:marker>
            <c:symbol val="none"/>
          </c:marker>
          <c:dLbls>
            <c:delete val="1"/>
          </c:dLbls>
          <c:val>
            <c:numRef>
              <c:f>'PT and FT data tables '!$C$97:$V$97</c:f>
              <c:numCache>
                <c:formatCode>General</c:formatCode>
                <c:ptCount val="20"/>
                <c:pt idx="1" c:formatCode="_-* #,##0_-;\-* #,##0_-;_-* &quot;-&quot;??_-;_-@_-">
                  <c:v>280407</c:v>
                </c:pt>
                <c:pt idx="3" c:formatCode="_-* #,##0_-;\-* #,##0_-;_-* &quot;-&quot;??_-;_-@_-">
                  <c:v>101978</c:v>
                </c:pt>
                <c:pt idx="5" c:formatCode="_-* #,##0_-;\-* #,##0_-;_-* &quot;-&quot;??_-;_-@_-">
                  <c:v>270542</c:v>
                </c:pt>
                <c:pt idx="7" c:formatCode="_-* #,##0_-;\-* #,##0_-;_-* &quot;-&quot;??_-;_-@_-">
                  <c:v>104245</c:v>
                </c:pt>
                <c:pt idx="9" c:formatCode="_-* #,##0_-;\-* #,##0_-;_-* &quot;-&quot;??_-;_-@_-">
                  <c:v>272465</c:v>
                </c:pt>
                <c:pt idx="11" c:formatCode="_-* #,##0_-;\-* #,##0_-;_-* &quot;-&quot;??_-;_-@_-">
                  <c:v>102942</c:v>
                </c:pt>
                <c:pt idx="13" c:formatCode="_-* #,##0_-;\-* #,##0_-;_-* &quot;-&quot;??_-;_-@_-">
                  <c:v>270370</c:v>
                </c:pt>
                <c:pt idx="15" c:formatCode="_-* #,##0_-;\-* #,##0_-;_-* &quot;-&quot;??_-;_-@_-">
                  <c:v>109427</c:v>
                </c:pt>
                <c:pt idx="17" c:formatCode="_-* #,##0_-;\-* #,##0_-;_-* &quot;-&quot;??_-;_-@_-">
                  <c:v>267210</c:v>
                </c:pt>
                <c:pt idx="19" c:formatCode="_-* #,##0_-;\-* #,##0_-;_-* &quot;-&quot;??_-;_-@_-">
                  <c:v>112250</c:v>
                </c:pt>
              </c:numCache>
            </c:numRef>
          </c:val>
          <c:smooth val="0"/>
        </c:ser>
        <c:ser>
          <c:idx val="2"/>
          <c:order val="2"/>
          <c:spPr>
            <a:ln w="28575" cap="rnd">
              <a:solidFill>
                <a:schemeClr val="accent3"/>
              </a:solidFill>
              <a:round/>
            </a:ln>
            <a:effectLst/>
          </c:spPr>
          <c:marker>
            <c:symbol val="none"/>
          </c:marker>
          <c:dLbls>
            <c:delete val="1"/>
          </c:dLbls>
          <c:val>
            <c:numRef>
              <c:f>'PT and FT data tables '!$C$98:$V$98</c:f>
              <c:numCache>
                <c:formatCode>General</c:formatCode>
                <c:ptCount val="20"/>
                <c:pt idx="3" c:formatCode="_-* #,##0_-;\-* #,##0_-;_-* &quot;-&quot;??_-;_-@_-">
                  <c:v>382385</c:v>
                </c:pt>
                <c:pt idx="7" c:formatCode="_-* #,##0_-;\-* #,##0_-;_-* &quot;-&quot;??_-;_-@_-">
                  <c:v>374787</c:v>
                </c:pt>
                <c:pt idx="11" c:formatCode="_-* #,##0_-;\-* #,##0_-;_-* &quot;-&quot;??_-;_-@_-">
                  <c:v>375407</c:v>
                </c:pt>
                <c:pt idx="15" c:formatCode="_-* #,##0_-;\-* #,##0_-;_-* &quot;-&quot;??_-;_-@_-">
                  <c:v>379797</c:v>
                </c:pt>
                <c:pt idx="19" c:formatCode="_-* #,##0_-;\-* #,##0_-;_-* &quot;-&quot;??_-;_-@_-">
                  <c:v>379460</c:v>
                </c:pt>
              </c:numCache>
            </c:numRef>
          </c:val>
          <c:smooth val="0"/>
        </c:ser>
        <c:ser>
          <c:idx val="3"/>
          <c:order val="3"/>
          <c:spPr>
            <a:ln w="28575" cap="rnd">
              <a:solidFill>
                <a:schemeClr val="accent4"/>
              </a:solidFill>
              <a:round/>
            </a:ln>
            <a:effectLst/>
          </c:spPr>
          <c:marker>
            <c:symbol val="none"/>
          </c:marker>
          <c:dLbls>
            <c:delete val="1"/>
          </c:dLbls>
          <c:val>
            <c:numRef>
              <c:f>'PT and FT data tables '!$C$99:$V$99</c:f>
              <c:numCache>
                <c:formatCode>General</c:formatCode>
                <c:ptCount val="20"/>
              </c:numCache>
            </c:numRef>
          </c:val>
          <c:smooth val="0"/>
        </c:ser>
        <c:dLbls>
          <c:showLegendKey val="0"/>
          <c:showVal val="0"/>
          <c:showCatName val="0"/>
          <c:showSerName val="0"/>
          <c:showPercent val="0"/>
          <c:showBubbleSize val="0"/>
        </c:dLbls>
        <c:marker val="0"/>
        <c:smooth val="0"/>
        <c:axId val="604291176"/>
        <c:axId val="997760912"/>
      </c:lineChart>
      <c:catAx>
        <c:axId val="6042911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97760912"/>
        <c:crosses val="autoZero"/>
        <c:auto val="1"/>
        <c:lblAlgn val="ctr"/>
        <c:lblOffset val="100"/>
        <c:noMultiLvlLbl val="0"/>
      </c:catAx>
      <c:valAx>
        <c:axId val="997760912"/>
        <c:scaling>
          <c:orientation val="minMax"/>
        </c:scaling>
        <c:delete val="0"/>
        <c:axPos val="l"/>
        <c:majorGridlines>
          <c:spPr>
            <a:ln w="9525" cap="flat" cmpd="sng" algn="ctr">
              <a:solidFill>
                <a:schemeClr val="lt1">
                  <a:lumMod val="90200"/>
                </a:schemeClr>
              </a:solidFill>
              <a:round/>
            </a:ln>
            <a:effectLst/>
          </c:spPr>
        </c:majorGridlines>
        <c:numFmt formatCode="_-* #,##0_-;\-* #,##0_-;_-* &quot;-&quot;??_-;_-@_-"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04291176"/>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b9dbf927-a119-4b92-8a9e-14ffd64f041d}"/>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manualLayout>
          <c:layoutTarget val="inner"/>
          <c:xMode val="edge"/>
          <c:yMode val="edge"/>
          <c:x val="0.114591472736538"/>
          <c:y val="0.0490819209039548"/>
          <c:w val="0.876236842105263"/>
          <c:h val="0.605648148148148"/>
        </c:manualLayout>
      </c:layout>
      <c:barChart>
        <c:barDir val="col"/>
        <c:grouping val="clustered"/>
        <c:varyColors val="0"/>
        <c:ser>
          <c:idx val="0"/>
          <c:order val="0"/>
          <c:spPr>
            <a:solidFill>
              <a:schemeClr val="accent1"/>
            </a:solidFill>
            <a:ln>
              <a:noFill/>
            </a:ln>
            <a:effectLst/>
          </c:spPr>
          <c:invertIfNegative val="0"/>
          <c:dLbls>
            <c:delete val="1"/>
          </c:dLbls>
          <c:val>
            <c:numRef>
              <c:f>'Analysis of the previous table '!$B$8:$V$8</c:f>
              <c:numCache>
                <c:formatCode>General</c:formatCode>
                <c:ptCount val="21"/>
                <c:pt idx="0">
                  <c:v>0</c:v>
                </c:pt>
                <c:pt idx="1" c:formatCode="_-* #,##0_-;\-* #,##0_-;_-* &quot;-&quot;??_-;_-@_-">
                  <c:v>19373</c:v>
                </c:pt>
                <c:pt idx="2" c:formatCode="_-* #,##0_-;\-* #,##0_-;_-* &quot;-&quot;??_-;_-@_-">
                  <c:v>41926</c:v>
                </c:pt>
                <c:pt idx="3" c:formatCode="_-* #,##0_-;\-* #,##0_-;_-* &quot;-&quot;??_-;_-@_-">
                  <c:v>4883</c:v>
                </c:pt>
                <c:pt idx="4" c:formatCode="_-* #,##0_-;\-* #,##0_-;_-* &quot;-&quot;??_-;_-@_-">
                  <c:v>35549</c:v>
                </c:pt>
                <c:pt idx="5" c:formatCode="_-* #,##0_-;\-* #,##0_-;_-* &quot;-&quot;??_-;_-@_-">
                  <c:v>18265</c:v>
                </c:pt>
                <c:pt idx="6" c:formatCode="_-* #,##0_-;\-* #,##0_-;_-* &quot;-&quot;??_-;_-@_-">
                  <c:v>41205</c:v>
                </c:pt>
                <c:pt idx="7" c:formatCode="_-* #,##0_-;\-* #,##0_-;_-* &quot;-&quot;??_-;_-@_-">
                  <c:v>5159</c:v>
                </c:pt>
                <c:pt idx="8" c:formatCode="_-* #,##0_-;\-* #,##0_-;_-* &quot;-&quot;??_-;_-@_-">
                  <c:v>36801</c:v>
                </c:pt>
                <c:pt idx="9" c:formatCode="_-* #,##0_-;\-* #,##0_-;_-* &quot;-&quot;??_-;_-@_-">
                  <c:v>18250</c:v>
                </c:pt>
                <c:pt idx="10" c:formatCode="_-* #,##0_-;\-* #,##0_-;_-* &quot;-&quot;??_-;_-@_-">
                  <c:v>42468</c:v>
                </c:pt>
                <c:pt idx="11" c:formatCode="_-* #,##0_-;\-* #,##0_-;_-* &quot;-&quot;??_-;_-@_-">
                  <c:v>5582</c:v>
                </c:pt>
                <c:pt idx="12" c:formatCode="_-* #,##0_-;\-* #,##0_-;_-* &quot;-&quot;??_-;_-@_-">
                  <c:v>38938</c:v>
                </c:pt>
                <c:pt idx="13" c:formatCode="_-* #,##0_-;\-* #,##0_-;_-* &quot;-&quot;??_-;_-@_-">
                  <c:v>17100</c:v>
                </c:pt>
                <c:pt idx="14" c:formatCode="_-* #,##0_-;\-* #,##0_-;_-* &quot;-&quot;??_-;_-@_-">
                  <c:v>43246</c:v>
                </c:pt>
                <c:pt idx="15" c:formatCode="_-* #,##0_-;\-* #,##0_-;_-* &quot;-&quot;??_-;_-@_-">
                  <c:v>7441</c:v>
                </c:pt>
                <c:pt idx="16" c:formatCode="_-* #,##0_-;\-* #,##0_-;_-* &quot;-&quot;??_-;_-@_-">
                  <c:v>39141</c:v>
                </c:pt>
                <c:pt idx="17" c:formatCode="_-* #,##0_-;\-* #,##0_-;_-* &quot;-&quot;??_-;_-@_-">
                  <c:v>16068</c:v>
                </c:pt>
                <c:pt idx="18" c:formatCode="_-* #,##0_-;\-* #,##0_-;_-* &quot;-&quot;??_-;_-@_-">
                  <c:v>44447</c:v>
                </c:pt>
                <c:pt idx="19" c:formatCode="_-* #,##0_-;\-* #,##0_-;_-* &quot;-&quot;??_-;_-@_-">
                  <c:v>8783</c:v>
                </c:pt>
                <c:pt idx="20" c:formatCode="_-* #,##0_-;\-* #,##0_-;_-* &quot;-&quot;??_-;_-@_-">
                  <c:v>39156</c:v>
                </c:pt>
              </c:numCache>
            </c:numRef>
          </c:val>
        </c:ser>
        <c:ser>
          <c:idx val="1"/>
          <c:order val="1"/>
          <c:spPr>
            <a:solidFill>
              <a:schemeClr val="accent2"/>
            </a:solidFill>
            <a:ln>
              <a:noFill/>
            </a:ln>
            <a:effectLst/>
          </c:spPr>
          <c:invertIfNegative val="0"/>
          <c:dLbls>
            <c:delete val="1"/>
          </c:dLbls>
          <c:val>
            <c:numRef>
              <c:f>'Analysis of the previous table '!$B$9:$V$9</c:f>
              <c:numCache>
                <c:formatCode>General</c:formatCode>
                <c:ptCount val="21"/>
                <c:pt idx="0">
                  <c:v>0</c:v>
                </c:pt>
                <c:pt idx="1" c:formatCode="_-* #,##0_-;\-* #,##0_-;_-* &quot;-&quot;??_-;_-@_-">
                  <c:v>3.6986832282958</c:v>
                </c:pt>
                <c:pt idx="2" c:formatCode="_-* #,##0_-;\-* #,##0_-;_-* &quot;-&quot;??_-;_-@_-">
                  <c:v>8.00449042634231</c:v>
                </c:pt>
                <c:pt idx="3" c:formatCode="_-* #,##0_-;\-* #,##0_-;_-* &quot;-&quot;??_-;_-@_-">
                  <c:v>0.932259856695833</c:v>
                </c:pt>
                <c:pt idx="4" c:formatCode="_-* #,##0_-;\-* #,##0_-;_-* &quot;-&quot;??_-;_-@_-">
                  <c:v>6.78699685555604</c:v>
                </c:pt>
                <c:pt idx="5" c:formatCode="_-* #,##0_-;\-* #,##0_-;_-* &quot;-&quot;??_-;_-@_-">
                  <c:v>3.48714443631976</c:v>
                </c:pt>
                <c:pt idx="6" c:formatCode="_-* #,##0_-;\-* #,##0_-;_-* &quot;-&quot;??_-;_-@_-">
                  <c:v>7.86683747596801</c:v>
                </c:pt>
                <c:pt idx="7" c:formatCode="_-* #,##0_-;\-* #,##0_-;_-* &quot;-&quot;??_-;_-@_-">
                  <c:v>0.984953635202499</c:v>
                </c:pt>
                <c:pt idx="8" c:formatCode="_-* #,##0_-;\-* #,##0_-;_-* &quot;-&quot;??_-;_-@_-">
                  <c:v>7.02602805370947</c:v>
                </c:pt>
                <c:pt idx="9" c:formatCode="_-* #,##0_-;\-* #,##0_-;_-* &quot;-&quot;??_-;_-@_-">
                  <c:v>3.48428064400961</c:v>
                </c:pt>
                <c:pt idx="10" c:formatCode="_-* #,##0_-;\-* #,##0_-;_-* &quot;-&quot;??_-;_-@_-">
                  <c:v>8.10796878848221</c:v>
                </c:pt>
                <c:pt idx="11" c:formatCode="_-* #,##0_-;\-* #,##0_-;_-* &quot;-&quot;??_-;_-@_-">
                  <c:v>1.06571257834858</c:v>
                </c:pt>
                <c:pt idx="12" c:formatCode="_-* #,##0_-;\-* #,##0_-;_-* &quot;-&quot;??_-;_-@_-">
                  <c:v>7.43402299816145</c:v>
                </c:pt>
                <c:pt idx="13" c:formatCode="_-* #,##0_-;\-* #,##0_-;_-* &quot;-&quot;??_-;_-@_-">
                  <c:v>3.26472323356517</c:v>
                </c:pt>
                <c:pt idx="14" c:formatCode="_-* #,##0_-;\-* #,##0_-;_-* &quot;-&quot;??_-;_-@_-">
                  <c:v>8.25650414963506</c:v>
                </c:pt>
                <c:pt idx="15" c:formatCode="_-* #,##0_-;\-* #,##0_-;_-* &quot;-&quot;??_-;_-@_-">
                  <c:v>1.42063190531921</c:v>
                </c:pt>
                <c:pt idx="16" c:formatCode="_-* #,##0_-;\-* #,##0_-;_-* &quot;-&quot;??_-;_-@_-">
                  <c:v>7.47277965409207</c:v>
                </c:pt>
                <c:pt idx="17" c:formatCode="_-* #,##0_-;\-* #,##0_-;_-* &quot;-&quot;??_-;_-@_-">
                  <c:v>3.0676943226272</c:v>
                </c:pt>
                <c:pt idx="18" c:formatCode="_-* #,##0_-;\-* #,##0_-;_-* &quot;-&quot;??_-;_-@_-">
                  <c:v>8.48579845393399</c:v>
                </c:pt>
                <c:pt idx="19" c:formatCode="_-* #,##0_-;\-* #,##0_-;_-* &quot;-&quot;??_-;_-@_-">
                  <c:v>1.6768458573335</c:v>
                </c:pt>
                <c:pt idx="20" c:formatCode="_-* #,##0_-;\-* #,##0_-;_-* &quot;-&quot;??_-;_-@_-">
                  <c:v>7.47564344640222</c:v>
                </c:pt>
              </c:numCache>
            </c:numRef>
          </c:val>
        </c:ser>
        <c:ser>
          <c:idx val="2"/>
          <c:order val="2"/>
          <c:spPr>
            <a:solidFill>
              <a:schemeClr val="accent3"/>
            </a:solidFill>
            <a:ln>
              <a:noFill/>
            </a:ln>
            <a:effectLst/>
          </c:spPr>
          <c:invertIfNegative val="0"/>
          <c:dLbls>
            <c:delete val="1"/>
          </c:dLbls>
          <c:val>
            <c:numRef>
              <c:f>'Analysis of the previous table '!$B$10:$V$10</c:f>
              <c:numCache>
                <c:formatCode>General</c:formatCode>
                <c:ptCount val="21"/>
              </c:numCache>
            </c:numRef>
          </c:val>
        </c:ser>
        <c:ser>
          <c:idx val="3"/>
          <c:order val="3"/>
          <c:spPr>
            <a:solidFill>
              <a:schemeClr val="accent4"/>
            </a:solidFill>
            <a:ln>
              <a:noFill/>
            </a:ln>
            <a:effectLst/>
          </c:spPr>
          <c:invertIfNegative val="0"/>
          <c:dLbls>
            <c:delete val="1"/>
          </c:dLbls>
          <c:val>
            <c:numRef>
              <c:f>'Analysis of the previous table '!$B$11:$V$11</c:f>
              <c:numCache>
                <c:formatCode>General</c:formatCode>
                <c:ptCount val="21"/>
                <c:pt idx="0">
                  <c:v>0</c:v>
                </c:pt>
                <c:pt idx="1" c:formatCode="_-* #,##0_-;\-* #,##0_-;_-* &quot;-&quot;??_-;_-@_-">
                  <c:v>7.71925671225188</c:v>
                </c:pt>
                <c:pt idx="5" c:formatCode="_-* #,##0_-;\-* #,##0_-;_-* &quot;-&quot;??_-;_-@_-">
                  <c:v>8.01098168891197</c:v>
                </c:pt>
                <c:pt idx="9">
                  <c:v>8.49973557651003</c:v>
                </c:pt>
                <c:pt idx="13" c:formatCode="_-* #,##0_-;\-* #,##0_-;_-* &quot;-&quot;??_-;_-@_-">
                  <c:v>8.89341155941128</c:v>
                </c:pt>
                <c:pt idx="17" c:formatCode="_-* #,##0_-;\-* #,##0_-;_-* &quot;-&quot;??_-;_-@_-">
                  <c:v>9.15248930373572</c:v>
                </c:pt>
                <c:pt idx="19" c:formatCode="_-* #,##0_-;\-* #,##0_-;_-* &quot;-&quot;??_-;_-@_-">
                  <c:v>42.2758748408209</c:v>
                </c:pt>
              </c:numCache>
            </c:numRef>
          </c:val>
        </c:ser>
        <c:ser>
          <c:idx val="4"/>
          <c:order val="4"/>
          <c:spPr>
            <a:solidFill>
              <a:schemeClr val="accent5"/>
            </a:solidFill>
            <a:ln>
              <a:noFill/>
            </a:ln>
            <a:effectLst/>
          </c:spPr>
          <c:invertIfNegative val="0"/>
          <c:dLbls>
            <c:delete val="1"/>
          </c:dLbls>
          <c:val>
            <c:numRef>
              <c:f>'Analysis of the previous table '!$B$12:$V$12</c:f>
              <c:numCache>
                <c:formatCode>General</c:formatCode>
                <c:ptCount val="21"/>
                <c:pt idx="0">
                  <c:v>0</c:v>
                </c:pt>
                <c:pt idx="1" c:formatCode="_-* #,##0_-;\-* #,##0_-;_-* &quot;-&quot;??_-;_-@_-">
                  <c:v>20.1311015831135</c:v>
                </c:pt>
                <c:pt idx="2">
                  <c:v>0</c:v>
                </c:pt>
                <c:pt idx="4" c:formatCode="_-* #,##0_-;\-* #,##0_-;_-* &quot;-&quot;??_-;_-@_-">
                  <c:v>24256</c:v>
                </c:pt>
              </c:numCache>
            </c:numRef>
          </c:val>
        </c:ser>
        <c:dLbls>
          <c:showLegendKey val="0"/>
          <c:showVal val="0"/>
          <c:showCatName val="0"/>
          <c:showSerName val="0"/>
          <c:showPercent val="0"/>
          <c:showBubbleSize val="0"/>
        </c:dLbls>
        <c:gapWidth val="246"/>
        <c:overlap val="-28"/>
        <c:axId val="537216815"/>
        <c:axId val="831088043"/>
      </c:barChart>
      <c:catAx>
        <c:axId val="5372168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31088043"/>
        <c:crosses val="autoZero"/>
        <c:auto val="1"/>
        <c:lblAlgn val="ctr"/>
        <c:lblOffset val="100"/>
        <c:noMultiLvlLbl val="0"/>
      </c:catAx>
      <c:valAx>
        <c:axId val="831088043"/>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3721681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d40c50d8-6efc-4976-a417-7321924c74b3}"/>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col"/>
        <c:grouping val="clustered"/>
        <c:varyColors val="0"/>
        <c:ser>
          <c:idx val="0"/>
          <c:order val="0"/>
          <c:spPr>
            <a:solidFill>
              <a:schemeClr val="accent1"/>
            </a:solidFill>
            <a:ln>
              <a:noFill/>
            </a:ln>
            <a:effectLst/>
          </c:spPr>
          <c:invertIfNegative val="0"/>
          <c:dLbls>
            <c:delete val="1"/>
          </c:dLbls>
          <c:val>
            <c:numRef>
              <c:f>'Analysis of the previous table '!$C$29:$W$29</c:f>
              <c:numCache>
                <c:formatCode>_-* #,##0_-;\-* #,##0_-;_-* "-"??_-;_-@_-</c:formatCode>
                <c:ptCount val="21"/>
                <c:pt idx="0">
                  <c:v>3803</c:v>
                </c:pt>
                <c:pt idx="1">
                  <c:v>9817</c:v>
                </c:pt>
                <c:pt idx="2">
                  <c:v>1034</c:v>
                </c:pt>
                <c:pt idx="3">
                  <c:v>5794</c:v>
                </c:pt>
                <c:pt idx="4">
                  <c:v>3687</c:v>
                </c:pt>
                <c:pt idx="5">
                  <c:v>9662</c:v>
                </c:pt>
                <c:pt idx="6">
                  <c:v>1017</c:v>
                </c:pt>
                <c:pt idx="7">
                  <c:v>5773</c:v>
                </c:pt>
                <c:pt idx="8">
                  <c:v>3295</c:v>
                </c:pt>
                <c:pt idx="9">
                  <c:v>8828</c:v>
                </c:pt>
                <c:pt idx="10">
                  <c:v>717</c:v>
                </c:pt>
                <c:pt idx="11">
                  <c:v>2836</c:v>
                </c:pt>
                <c:pt idx="12">
                  <c:v>3209</c:v>
                </c:pt>
                <c:pt idx="13">
                  <c:v>8642</c:v>
                </c:pt>
                <c:pt idx="14">
                  <c:v>722</c:v>
                </c:pt>
                <c:pt idx="15">
                  <c:v>2726</c:v>
                </c:pt>
                <c:pt idx="16">
                  <c:v>2240</c:v>
                </c:pt>
                <c:pt idx="17">
                  <c:v>6734</c:v>
                </c:pt>
                <c:pt idx="18">
                  <c:v>103</c:v>
                </c:pt>
                <c:pt idx="19">
                  <c:v>1370</c:v>
                </c:pt>
              </c:numCache>
            </c:numRef>
          </c:val>
        </c:ser>
        <c:ser>
          <c:idx val="1"/>
          <c:order val="1"/>
          <c:spPr>
            <a:solidFill>
              <a:schemeClr val="accent2"/>
            </a:solidFill>
            <a:ln>
              <a:noFill/>
            </a:ln>
            <a:effectLst/>
          </c:spPr>
          <c:invertIfNegative val="0"/>
          <c:dLbls>
            <c:delete val="1"/>
          </c:dLbls>
          <c:val>
            <c:numRef>
              <c:f>'Analysis of the previous table '!$C$30:$W$30</c:f>
              <c:numCache>
                <c:formatCode>_-* #,##0_-;\-* #,##0_-;_-* "-"??_-;_-@_-</c:formatCode>
                <c:ptCount val="21"/>
                <c:pt idx="0">
                  <c:v>22</c:v>
                </c:pt>
                <c:pt idx="1">
                  <c:v>44</c:v>
                </c:pt>
                <c:pt idx="2">
                  <c:v>6</c:v>
                </c:pt>
                <c:pt idx="3">
                  <c:v>7</c:v>
                </c:pt>
                <c:pt idx="4">
                  <c:v>20</c:v>
                </c:pt>
                <c:pt idx="5">
                  <c:v>44</c:v>
                </c:pt>
                <c:pt idx="6">
                  <c:v>6</c:v>
                </c:pt>
                <c:pt idx="7">
                  <c:v>8</c:v>
                </c:pt>
                <c:pt idx="8">
                  <c:v>17</c:v>
                </c:pt>
                <c:pt idx="9">
                  <c:v>40</c:v>
                </c:pt>
                <c:pt idx="10">
                  <c:v>6</c:v>
                </c:pt>
                <c:pt idx="11">
                  <c:v>6</c:v>
                </c:pt>
                <c:pt idx="12">
                  <c:v>17</c:v>
                </c:pt>
                <c:pt idx="13">
                  <c:v>43</c:v>
                </c:pt>
                <c:pt idx="14">
                  <c:v>5</c:v>
                </c:pt>
                <c:pt idx="15">
                  <c:v>6</c:v>
                </c:pt>
                <c:pt idx="16">
                  <c:v>20</c:v>
                </c:pt>
                <c:pt idx="17">
                  <c:v>43</c:v>
                </c:pt>
                <c:pt idx="18">
                  <c:v>5</c:v>
                </c:pt>
                <c:pt idx="19">
                  <c:v>5</c:v>
                </c:pt>
              </c:numCache>
            </c:numRef>
          </c:val>
        </c:ser>
        <c:ser>
          <c:idx val="2"/>
          <c:order val="2"/>
          <c:spPr>
            <a:solidFill>
              <a:schemeClr val="accent3"/>
            </a:solidFill>
            <a:ln>
              <a:noFill/>
            </a:ln>
            <a:effectLst/>
          </c:spPr>
          <c:invertIfNegative val="0"/>
          <c:dLbls>
            <c:delete val="1"/>
          </c:dLbls>
          <c:val>
            <c:numRef>
              <c:f>'Analysis of the previous table '!$C$31:$W$31</c:f>
              <c:numCache>
                <c:formatCode>_-* #,##0_-;\-* #,##0_-;_-* "-"??_-;_-@_-</c:formatCode>
                <c:ptCount val="21"/>
                <c:pt idx="0">
                  <c:v>24</c:v>
                </c:pt>
                <c:pt idx="1">
                  <c:v>82</c:v>
                </c:pt>
                <c:pt idx="2">
                  <c:v>5</c:v>
                </c:pt>
                <c:pt idx="3">
                  <c:v>18</c:v>
                </c:pt>
                <c:pt idx="4">
                  <c:v>27</c:v>
                </c:pt>
                <c:pt idx="5">
                  <c:v>83</c:v>
                </c:pt>
                <c:pt idx="6">
                  <c:v>5</c:v>
                </c:pt>
                <c:pt idx="7">
                  <c:v>19</c:v>
                </c:pt>
                <c:pt idx="8">
                  <c:v>32</c:v>
                </c:pt>
                <c:pt idx="9">
                  <c:v>79</c:v>
                </c:pt>
                <c:pt idx="10">
                  <c:v>5</c:v>
                </c:pt>
                <c:pt idx="11">
                  <c:v>24</c:v>
                </c:pt>
                <c:pt idx="12">
                  <c:v>32</c:v>
                </c:pt>
                <c:pt idx="13">
                  <c:v>85</c:v>
                </c:pt>
                <c:pt idx="14">
                  <c:v>5</c:v>
                </c:pt>
                <c:pt idx="15">
                  <c:v>22</c:v>
                </c:pt>
                <c:pt idx="16">
                  <c:v>36</c:v>
                </c:pt>
                <c:pt idx="17">
                  <c:v>91</c:v>
                </c:pt>
                <c:pt idx="18">
                  <c:v>5</c:v>
                </c:pt>
                <c:pt idx="19">
                  <c:v>24</c:v>
                </c:pt>
              </c:numCache>
            </c:numRef>
          </c:val>
        </c:ser>
        <c:ser>
          <c:idx val="3"/>
          <c:order val="3"/>
          <c:spPr>
            <a:solidFill>
              <a:schemeClr val="accent4"/>
            </a:solidFill>
            <a:ln>
              <a:noFill/>
            </a:ln>
            <a:effectLst/>
          </c:spPr>
          <c:invertIfNegative val="0"/>
          <c:dLbls>
            <c:delete val="1"/>
          </c:dLbls>
          <c:val>
            <c:numRef>
              <c:f>'Analysis of the previous table '!$C$32:$W$32</c:f>
              <c:numCache>
                <c:formatCode>_-* #,##0_-;\-* #,##0_-;_-* "-"??_-;_-@_-</c:formatCode>
                <c:ptCount val="21"/>
                <c:pt idx="0">
                  <c:v>3276</c:v>
                </c:pt>
                <c:pt idx="1">
                  <c:v>3205</c:v>
                </c:pt>
                <c:pt idx="2">
                  <c:v>73</c:v>
                </c:pt>
                <c:pt idx="3">
                  <c:v>483</c:v>
                </c:pt>
                <c:pt idx="4">
                  <c:v>3221</c:v>
                </c:pt>
                <c:pt idx="5">
                  <c:v>3245</c:v>
                </c:pt>
                <c:pt idx="6">
                  <c:v>112</c:v>
                </c:pt>
                <c:pt idx="7">
                  <c:v>580</c:v>
                </c:pt>
                <c:pt idx="8">
                  <c:v>2790</c:v>
                </c:pt>
                <c:pt idx="9">
                  <c:v>2893</c:v>
                </c:pt>
                <c:pt idx="10">
                  <c:v>96</c:v>
                </c:pt>
                <c:pt idx="11">
                  <c:v>568</c:v>
                </c:pt>
                <c:pt idx="12">
                  <c:v>2345</c:v>
                </c:pt>
                <c:pt idx="13">
                  <c:v>2715</c:v>
                </c:pt>
                <c:pt idx="14">
                  <c:v>351</c:v>
                </c:pt>
                <c:pt idx="15">
                  <c:v>914</c:v>
                </c:pt>
                <c:pt idx="16">
                  <c:v>2100</c:v>
                </c:pt>
                <c:pt idx="17">
                  <c:v>2454</c:v>
                </c:pt>
                <c:pt idx="18">
                  <c:v>604</c:v>
                </c:pt>
                <c:pt idx="19">
                  <c:v>845</c:v>
                </c:pt>
              </c:numCache>
            </c:numRef>
          </c:val>
        </c:ser>
        <c:ser>
          <c:idx val="4"/>
          <c:order val="4"/>
          <c:spPr>
            <a:solidFill>
              <a:schemeClr val="accent5"/>
            </a:solidFill>
            <a:ln>
              <a:noFill/>
            </a:ln>
            <a:effectLst/>
          </c:spPr>
          <c:invertIfNegative val="0"/>
          <c:dLbls>
            <c:delete val="1"/>
          </c:dLbls>
          <c:val>
            <c:numRef>
              <c:f>'Analysis of the previous table '!$C$33:$W$33</c:f>
              <c:numCache>
                <c:formatCode>_-* #,##0_-;\-* #,##0_-;_-* "-"??_-;_-@_-</c:formatCode>
                <c:ptCount val="21"/>
                <c:pt idx="0">
                  <c:v>109</c:v>
                </c:pt>
                <c:pt idx="1">
                  <c:v>308</c:v>
                </c:pt>
                <c:pt idx="2">
                  <c:v>28</c:v>
                </c:pt>
                <c:pt idx="3">
                  <c:v>156</c:v>
                </c:pt>
                <c:pt idx="4">
                  <c:v>324</c:v>
                </c:pt>
                <c:pt idx="5">
                  <c:v>602</c:v>
                </c:pt>
                <c:pt idx="6">
                  <c:v>60</c:v>
                </c:pt>
                <c:pt idx="7">
                  <c:v>292</c:v>
                </c:pt>
                <c:pt idx="8">
                  <c:v>510</c:v>
                </c:pt>
                <c:pt idx="9">
                  <c:v>906</c:v>
                </c:pt>
                <c:pt idx="10">
                  <c:v>110</c:v>
                </c:pt>
                <c:pt idx="11">
                  <c:v>510</c:v>
                </c:pt>
                <c:pt idx="12">
                  <c:v>558</c:v>
                </c:pt>
                <c:pt idx="13">
                  <c:v>1054</c:v>
                </c:pt>
                <c:pt idx="14">
                  <c:v>91</c:v>
                </c:pt>
                <c:pt idx="15">
                  <c:v>490</c:v>
                </c:pt>
                <c:pt idx="16">
                  <c:v>666</c:v>
                </c:pt>
                <c:pt idx="17">
                  <c:v>1240</c:v>
                </c:pt>
                <c:pt idx="18">
                  <c:v>86</c:v>
                </c:pt>
                <c:pt idx="19">
                  <c:v>523</c:v>
                </c:pt>
              </c:numCache>
            </c:numRef>
          </c:val>
        </c:ser>
        <c:ser>
          <c:idx val="5"/>
          <c:order val="5"/>
          <c:spPr>
            <a:solidFill>
              <a:schemeClr val="accent6"/>
            </a:solidFill>
            <a:ln>
              <a:noFill/>
            </a:ln>
            <a:effectLst/>
          </c:spPr>
          <c:invertIfNegative val="0"/>
          <c:dLbls>
            <c:delete val="1"/>
          </c:dLbls>
          <c:val>
            <c:numRef>
              <c:f>'Analysis of the previous table '!$C$34:$W$34</c:f>
              <c:numCache>
                <c:formatCode>_-* #,##0_-;\-* #,##0_-;_-* "-"??_-;_-@_-</c:formatCode>
                <c:ptCount val="21"/>
                <c:pt idx="0">
                  <c:v>7234</c:v>
                </c:pt>
                <c:pt idx="1">
                  <c:v>13456</c:v>
                </c:pt>
                <c:pt idx="2">
                  <c:v>1146</c:v>
                </c:pt>
                <c:pt idx="3">
                  <c:v>6458</c:v>
                </c:pt>
                <c:pt idx="4">
                  <c:v>7279</c:v>
                </c:pt>
                <c:pt idx="5">
                  <c:v>13636</c:v>
                </c:pt>
                <c:pt idx="6">
                  <c:v>1200</c:v>
                </c:pt>
                <c:pt idx="7">
                  <c:v>6672</c:v>
                </c:pt>
                <c:pt idx="8">
                  <c:v>6644</c:v>
                </c:pt>
                <c:pt idx="9">
                  <c:v>12746</c:v>
                </c:pt>
                <c:pt idx="10">
                  <c:v>934</c:v>
                </c:pt>
                <c:pt idx="11">
                  <c:v>3944</c:v>
                </c:pt>
                <c:pt idx="12">
                  <c:v>6161</c:v>
                </c:pt>
                <c:pt idx="13">
                  <c:v>12539</c:v>
                </c:pt>
                <c:pt idx="14">
                  <c:v>1174</c:v>
                </c:pt>
                <c:pt idx="15">
                  <c:v>4158</c:v>
                </c:pt>
                <c:pt idx="16">
                  <c:v>5062</c:v>
                </c:pt>
                <c:pt idx="17">
                  <c:v>10562</c:v>
                </c:pt>
                <c:pt idx="18">
                  <c:v>803</c:v>
                </c:pt>
                <c:pt idx="19">
                  <c:v>2767</c:v>
                </c:pt>
                <c:pt idx="20">
                  <c:v>124575</c:v>
                </c:pt>
              </c:numCache>
            </c:numRef>
          </c:val>
        </c:ser>
        <c:ser>
          <c:idx val="6"/>
          <c:order val="6"/>
          <c:spPr>
            <a:solidFill>
              <a:schemeClr val="accent1">
                <a:lumMod val="60000"/>
              </a:schemeClr>
            </a:solidFill>
            <a:ln>
              <a:noFill/>
            </a:ln>
            <a:effectLst/>
          </c:spPr>
          <c:invertIfNegative val="0"/>
          <c:dLbls>
            <c:delete val="1"/>
          </c:dLbls>
          <c:val>
            <c:numRef>
              <c:f>'Analysis of the previous table '!$C$35:$W$35</c:f>
              <c:numCache>
                <c:formatCode>_-* #,##0_-;\-* #,##0_-;_-* "-"??_-;_-@_-</c:formatCode>
                <c:ptCount val="21"/>
                <c:pt idx="0">
                  <c:v>5.80694360826811</c:v>
                </c:pt>
                <c:pt idx="1">
                  <c:v>10.8015251856311</c:v>
                </c:pt>
                <c:pt idx="2">
                  <c:v>0.91992775436484</c:v>
                </c:pt>
                <c:pt idx="3">
                  <c:v>5.18402568733695</c:v>
                </c:pt>
                <c:pt idx="4">
                  <c:v>5.84306642584788</c:v>
                </c:pt>
                <c:pt idx="5">
                  <c:v>10.9460164559502</c:v>
                </c:pt>
                <c:pt idx="6">
                  <c:v>0.963275135460566</c:v>
                </c:pt>
                <c:pt idx="7">
                  <c:v>5.35580975316075</c:v>
                </c:pt>
                <c:pt idx="8">
                  <c:v>5.33333333333333</c:v>
                </c:pt>
                <c:pt idx="9">
                  <c:v>10.2315873971503</c:v>
                </c:pt>
                <c:pt idx="10">
                  <c:v>0.749749147100141</c:v>
                </c:pt>
                <c:pt idx="11">
                  <c:v>3.16596427854706</c:v>
                </c:pt>
                <c:pt idx="12">
                  <c:v>4.94561509131046</c:v>
                </c:pt>
                <c:pt idx="13">
                  <c:v>10.0654224362834</c:v>
                </c:pt>
                <c:pt idx="14">
                  <c:v>0.942404174192254</c:v>
                </c:pt>
                <c:pt idx="15">
                  <c:v>3.33774834437086</c:v>
                </c:pt>
                <c:pt idx="16">
                  <c:v>4.06341561308449</c:v>
                </c:pt>
                <c:pt idx="17">
                  <c:v>8.47842665061208</c:v>
                </c:pt>
                <c:pt idx="18">
                  <c:v>0.644591611479029</c:v>
                </c:pt>
                <c:pt idx="19">
                  <c:v>2.22115191651615</c:v>
                </c:pt>
              </c:numCache>
            </c:numRef>
          </c:val>
        </c:ser>
        <c:ser>
          <c:idx val="7"/>
          <c:order val="7"/>
          <c:spPr>
            <a:solidFill>
              <a:schemeClr val="accent2">
                <a:lumMod val="60000"/>
              </a:schemeClr>
            </a:solidFill>
            <a:ln>
              <a:noFill/>
            </a:ln>
            <a:effectLst/>
          </c:spPr>
          <c:invertIfNegative val="0"/>
          <c:dLbls>
            <c:delete val="1"/>
          </c:dLbls>
          <c:val>
            <c:numRef>
              <c:f>'Analysis of the previous table '!$C$36:$W$36</c:f>
              <c:numCache>
                <c:formatCode>General</c:formatCode>
                <c:ptCount val="21"/>
                <c:pt idx="3">
                  <c:v>6</c:v>
                </c:pt>
                <c:pt idx="7">
                  <c:v>6</c:v>
                </c:pt>
                <c:pt idx="11">
                  <c:v>4</c:v>
                </c:pt>
                <c:pt idx="15">
                  <c:v>4</c:v>
                </c:pt>
                <c:pt idx="19">
                  <c:v>3</c:v>
                </c:pt>
                <c:pt idx="20">
                  <c:v>23</c:v>
                </c:pt>
              </c:numCache>
            </c:numRef>
          </c:val>
        </c:ser>
        <c:dLbls>
          <c:showLegendKey val="0"/>
          <c:showVal val="0"/>
          <c:showCatName val="0"/>
          <c:showSerName val="0"/>
          <c:showPercent val="0"/>
          <c:showBubbleSize val="0"/>
        </c:dLbls>
        <c:gapWidth val="246"/>
        <c:overlap val="-28"/>
        <c:axId val="165190828"/>
        <c:axId val="919841484"/>
      </c:barChart>
      <c:catAx>
        <c:axId val="1651908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19841484"/>
        <c:crosses val="autoZero"/>
        <c:auto val="1"/>
        <c:lblAlgn val="ctr"/>
        <c:lblOffset val="100"/>
        <c:noMultiLvlLbl val="0"/>
      </c:catAx>
      <c:valAx>
        <c:axId val="919841484"/>
        <c:scaling>
          <c:orientation val="minMax"/>
        </c:scaling>
        <c:delete val="0"/>
        <c:axPos val="l"/>
        <c:majorGridlines>
          <c:spPr>
            <a:ln w="9525" cap="flat" cmpd="sng" algn="ctr">
              <a:solidFill>
                <a:schemeClr val="lt1">
                  <a:lumMod val="90200"/>
                </a:schemeClr>
              </a:solidFill>
              <a:round/>
            </a:ln>
            <a:effectLst/>
          </c:spPr>
        </c:majorGridlines>
        <c:numFmt formatCode="_-* #,##0_-;\-* #,##0_-;_-* &quot;-&quot;??_-;_-@_-"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6519082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ad00bc52-ed05-4fef-9392-473b3a3175dd}"/>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col"/>
        <c:grouping val="clustered"/>
        <c:varyColors val="0"/>
        <c:ser>
          <c:idx val="0"/>
          <c:order val="0"/>
          <c:spPr>
            <a:solidFill>
              <a:schemeClr val="accent1"/>
            </a:solidFill>
            <a:ln>
              <a:noFill/>
            </a:ln>
            <a:effectLst/>
          </c:spPr>
          <c:invertIfNegative val="0"/>
          <c:dLbls>
            <c:delete val="1"/>
          </c:dLbls>
          <c:val>
            <c:numRef>
              <c:f>'Analysis of the previous table '!$A$55:$A$92</c:f>
              <c:numCache>
                <c:formatCode>General</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er>
        <c:ser>
          <c:idx val="1"/>
          <c:order val="1"/>
          <c:spPr>
            <a:solidFill>
              <a:schemeClr val="accent2"/>
            </a:solidFill>
            <a:ln>
              <a:noFill/>
            </a:ln>
            <a:effectLst/>
          </c:spPr>
          <c:invertIfNegative val="0"/>
          <c:dLbls>
            <c:delete val="1"/>
          </c:dLbls>
          <c:val>
            <c:numRef>
              <c:f>'Analysis of the previous table '!$B$55:$B$92</c:f>
              <c:numCache>
                <c:formatCode>General</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5">
                  <c:v>0</c:v>
                </c:pt>
                <c:pt idx="36">
                  <c:v>0</c:v>
                </c:pt>
              </c:numCache>
            </c:numRef>
          </c:val>
        </c:ser>
        <c:ser>
          <c:idx val="2"/>
          <c:order val="2"/>
          <c:spPr>
            <a:solidFill>
              <a:schemeClr val="accent3"/>
            </a:solidFill>
            <a:ln>
              <a:noFill/>
            </a:ln>
            <a:effectLst/>
          </c:spPr>
          <c:invertIfNegative val="0"/>
          <c:dLbls>
            <c:delete val="1"/>
          </c:dLbls>
          <c:val>
            <c:numRef>
              <c:f>'Analysis of the previous table '!$C$55:$C$92</c:f>
              <c:numCache>
                <c:formatCode>_-* #,##0_-;\-* #,##0_-;_-* "-"??_-;_-@_-</c:formatCode>
                <c:ptCount val="38"/>
                <c:pt idx="0">
                  <c:v>33</c:v>
                </c:pt>
                <c:pt idx="1">
                  <c:v>99</c:v>
                </c:pt>
                <c:pt idx="2">
                  <c:v>3042</c:v>
                </c:pt>
                <c:pt idx="3">
                  <c:v>9</c:v>
                </c:pt>
                <c:pt idx="4">
                  <c:v>30</c:v>
                </c:pt>
                <c:pt idx="5">
                  <c:v>1121</c:v>
                </c:pt>
                <c:pt idx="6">
                  <c:v>27</c:v>
                </c:pt>
                <c:pt idx="7">
                  <c:v>275</c:v>
                </c:pt>
                <c:pt idx="8">
                  <c:v>146</c:v>
                </c:pt>
                <c:pt idx="9">
                  <c:v>18</c:v>
                </c:pt>
                <c:pt idx="10">
                  <c:v>38</c:v>
                </c:pt>
                <c:pt idx="11">
                  <c:v>28</c:v>
                </c:pt>
                <c:pt idx="12">
                  <c:v>1190</c:v>
                </c:pt>
                <c:pt idx="13">
                  <c:v>15</c:v>
                </c:pt>
                <c:pt idx="14">
                  <c:v>47</c:v>
                </c:pt>
                <c:pt idx="15">
                  <c:v>1851</c:v>
                </c:pt>
                <c:pt idx="16">
                  <c:v>2247</c:v>
                </c:pt>
                <c:pt idx="17">
                  <c:v>1191</c:v>
                </c:pt>
                <c:pt idx="18">
                  <c:v>317</c:v>
                </c:pt>
                <c:pt idx="19">
                  <c:v>6</c:v>
                </c:pt>
                <c:pt idx="20">
                  <c:v>787</c:v>
                </c:pt>
                <c:pt idx="21">
                  <c:v>227</c:v>
                </c:pt>
                <c:pt idx="22">
                  <c:v>534</c:v>
                </c:pt>
                <c:pt idx="23">
                  <c:v>999</c:v>
                </c:pt>
                <c:pt idx="24">
                  <c:v>897</c:v>
                </c:pt>
                <c:pt idx="25">
                  <c:v>2229</c:v>
                </c:pt>
                <c:pt idx="26">
                  <c:v>2561</c:v>
                </c:pt>
                <c:pt idx="27">
                  <c:v>2194</c:v>
                </c:pt>
                <c:pt idx="28">
                  <c:v>336</c:v>
                </c:pt>
                <c:pt idx="29">
                  <c:v>868</c:v>
                </c:pt>
                <c:pt idx="30">
                  <c:v>2635</c:v>
                </c:pt>
                <c:pt idx="31">
                  <c:v>1111</c:v>
                </c:pt>
                <c:pt idx="32">
                  <c:v>2571</c:v>
                </c:pt>
                <c:pt idx="33">
                  <c:v>29679</c:v>
                </c:pt>
                <c:pt idx="35">
                  <c:v>4.22620047788432</c:v>
                </c:pt>
              </c:numCache>
            </c:numRef>
          </c:val>
        </c:ser>
        <c:ser>
          <c:idx val="3"/>
          <c:order val="3"/>
          <c:spPr>
            <a:solidFill>
              <a:schemeClr val="accent4"/>
            </a:solidFill>
            <a:ln>
              <a:noFill/>
            </a:ln>
            <a:effectLst/>
          </c:spPr>
          <c:invertIfNegative val="0"/>
          <c:dLbls>
            <c:delete val="1"/>
          </c:dLbls>
          <c:val>
            <c:numRef>
              <c:f>'Analysis of the previous table '!$D$55:$D$92</c:f>
              <c:numCache>
                <c:formatCode>_-* #,##0_-;\-* #,##0_-;_-* "-"??_-;_-@_-</c:formatCode>
                <c:ptCount val="38"/>
                <c:pt idx="0">
                  <c:v>76</c:v>
                </c:pt>
                <c:pt idx="1">
                  <c:v>262</c:v>
                </c:pt>
                <c:pt idx="2">
                  <c:v>1609</c:v>
                </c:pt>
                <c:pt idx="3">
                  <c:v>22</c:v>
                </c:pt>
                <c:pt idx="4">
                  <c:v>120</c:v>
                </c:pt>
                <c:pt idx="5">
                  <c:v>2579</c:v>
                </c:pt>
                <c:pt idx="6">
                  <c:v>60</c:v>
                </c:pt>
                <c:pt idx="7">
                  <c:v>154</c:v>
                </c:pt>
                <c:pt idx="8">
                  <c:v>415</c:v>
                </c:pt>
                <c:pt idx="9">
                  <c:v>58</c:v>
                </c:pt>
                <c:pt idx="10">
                  <c:v>83</c:v>
                </c:pt>
                <c:pt idx="11">
                  <c:v>22</c:v>
                </c:pt>
                <c:pt idx="12">
                  <c:v>2306</c:v>
                </c:pt>
                <c:pt idx="13">
                  <c:v>72</c:v>
                </c:pt>
                <c:pt idx="14">
                  <c:v>70</c:v>
                </c:pt>
                <c:pt idx="15">
                  <c:v>3186</c:v>
                </c:pt>
                <c:pt idx="16">
                  <c:v>6024</c:v>
                </c:pt>
                <c:pt idx="17">
                  <c:v>2698</c:v>
                </c:pt>
                <c:pt idx="18">
                  <c:v>730</c:v>
                </c:pt>
                <c:pt idx="19">
                  <c:v>11</c:v>
                </c:pt>
                <c:pt idx="20">
                  <c:v>1612</c:v>
                </c:pt>
                <c:pt idx="21">
                  <c:v>434</c:v>
                </c:pt>
                <c:pt idx="22">
                  <c:v>1657</c:v>
                </c:pt>
                <c:pt idx="23">
                  <c:v>2446</c:v>
                </c:pt>
                <c:pt idx="24">
                  <c:v>1686</c:v>
                </c:pt>
                <c:pt idx="25">
                  <c:v>5113</c:v>
                </c:pt>
                <c:pt idx="26">
                  <c:v>6124</c:v>
                </c:pt>
                <c:pt idx="27">
                  <c:v>6052</c:v>
                </c:pt>
                <c:pt idx="28">
                  <c:v>924</c:v>
                </c:pt>
                <c:pt idx="29">
                  <c:v>2897</c:v>
                </c:pt>
                <c:pt idx="30">
                  <c:v>5826</c:v>
                </c:pt>
                <c:pt idx="31">
                  <c:v>2812</c:v>
                </c:pt>
                <c:pt idx="32">
                  <c:v>6274</c:v>
                </c:pt>
                <c:pt idx="33">
                  <c:v>64414</c:v>
                </c:pt>
                <c:pt idx="35">
                  <c:v>9.17236017326867</c:v>
                </c:pt>
              </c:numCache>
            </c:numRef>
          </c:val>
        </c:ser>
        <c:ser>
          <c:idx val="4"/>
          <c:order val="4"/>
          <c:spPr>
            <a:solidFill>
              <a:schemeClr val="accent5"/>
            </a:solidFill>
            <a:ln>
              <a:noFill/>
            </a:ln>
            <a:effectLst/>
          </c:spPr>
          <c:invertIfNegative val="0"/>
          <c:dLbls>
            <c:delete val="1"/>
          </c:dLbls>
          <c:val>
            <c:numRef>
              <c:f>'Analysis of the previous table '!$E$55:$E$92</c:f>
              <c:numCache>
                <c:formatCode>_-* #,##0_-;\-* #,##0_-;_-* "-"??_-;_-@_-</c:formatCode>
                <c:ptCount val="38"/>
                <c:pt idx="0">
                  <c:v>6</c:v>
                </c:pt>
                <c:pt idx="1">
                  <c:v>31</c:v>
                </c:pt>
                <c:pt idx="2">
                  <c:v>99</c:v>
                </c:pt>
                <c:pt idx="3">
                  <c:v>6</c:v>
                </c:pt>
                <c:pt idx="4">
                  <c:v>6</c:v>
                </c:pt>
                <c:pt idx="5">
                  <c:v>263</c:v>
                </c:pt>
                <c:pt idx="6">
                  <c:v>6</c:v>
                </c:pt>
                <c:pt idx="7">
                  <c:v>7</c:v>
                </c:pt>
                <c:pt idx="8">
                  <c:v>10</c:v>
                </c:pt>
                <c:pt idx="9">
                  <c:v>6</c:v>
                </c:pt>
                <c:pt idx="10">
                  <c:v>9</c:v>
                </c:pt>
                <c:pt idx="11">
                  <c:v>5</c:v>
                </c:pt>
                <c:pt idx="12">
                  <c:v>192</c:v>
                </c:pt>
                <c:pt idx="13">
                  <c:v>5</c:v>
                </c:pt>
                <c:pt idx="14">
                  <c:v>6</c:v>
                </c:pt>
                <c:pt idx="15">
                  <c:v>317</c:v>
                </c:pt>
                <c:pt idx="16">
                  <c:v>544</c:v>
                </c:pt>
                <c:pt idx="17">
                  <c:v>220</c:v>
                </c:pt>
                <c:pt idx="18">
                  <c:v>81</c:v>
                </c:pt>
                <c:pt idx="19">
                  <c:v>5</c:v>
                </c:pt>
                <c:pt idx="20">
                  <c:v>253</c:v>
                </c:pt>
                <c:pt idx="21">
                  <c:v>7</c:v>
                </c:pt>
                <c:pt idx="22">
                  <c:v>69</c:v>
                </c:pt>
                <c:pt idx="23">
                  <c:v>179</c:v>
                </c:pt>
                <c:pt idx="24">
                  <c:v>357</c:v>
                </c:pt>
                <c:pt idx="25">
                  <c:v>501</c:v>
                </c:pt>
                <c:pt idx="26">
                  <c:v>482</c:v>
                </c:pt>
                <c:pt idx="27">
                  <c:v>409</c:v>
                </c:pt>
                <c:pt idx="28">
                  <c:v>102</c:v>
                </c:pt>
                <c:pt idx="29">
                  <c:v>225</c:v>
                </c:pt>
                <c:pt idx="30">
                  <c:v>391</c:v>
                </c:pt>
                <c:pt idx="31">
                  <c:v>142</c:v>
                </c:pt>
                <c:pt idx="32">
                  <c:v>377</c:v>
                </c:pt>
                <c:pt idx="33">
                  <c:v>5318</c:v>
                </c:pt>
                <c:pt idx="35">
                  <c:v>0.757267230748638</c:v>
                </c:pt>
              </c:numCache>
            </c:numRef>
          </c:val>
        </c:ser>
        <c:ser>
          <c:idx val="5"/>
          <c:order val="5"/>
          <c:spPr>
            <a:solidFill>
              <a:schemeClr val="accent6"/>
            </a:solidFill>
            <a:ln>
              <a:noFill/>
            </a:ln>
            <a:effectLst/>
          </c:spPr>
          <c:invertIfNegative val="0"/>
          <c:dLbls>
            <c:delete val="1"/>
          </c:dLbls>
          <c:val>
            <c:numRef>
              <c:f>'Analysis of the previous table '!$F$55:$F$92</c:f>
              <c:numCache>
                <c:formatCode>_-* #,##0_-;\-* #,##0_-;_-* "-"??_-;_-@_-</c:formatCode>
                <c:ptCount val="38"/>
                <c:pt idx="0">
                  <c:v>19</c:v>
                </c:pt>
                <c:pt idx="1">
                  <c:v>311</c:v>
                </c:pt>
                <c:pt idx="2">
                  <c:v>161</c:v>
                </c:pt>
                <c:pt idx="3">
                  <c:v>6</c:v>
                </c:pt>
                <c:pt idx="4">
                  <c:v>46</c:v>
                </c:pt>
                <c:pt idx="5">
                  <c:v>1987</c:v>
                </c:pt>
                <c:pt idx="6">
                  <c:v>11</c:v>
                </c:pt>
                <c:pt idx="7">
                  <c:v>9</c:v>
                </c:pt>
                <c:pt idx="8">
                  <c:v>169</c:v>
                </c:pt>
                <c:pt idx="9">
                  <c:v>13</c:v>
                </c:pt>
                <c:pt idx="10">
                  <c:v>19</c:v>
                </c:pt>
                <c:pt idx="11">
                  <c:v>6</c:v>
                </c:pt>
                <c:pt idx="12">
                  <c:v>1206</c:v>
                </c:pt>
                <c:pt idx="13">
                  <c:v>10</c:v>
                </c:pt>
                <c:pt idx="14">
                  <c:v>6</c:v>
                </c:pt>
                <c:pt idx="15">
                  <c:v>1718</c:v>
                </c:pt>
                <c:pt idx="16">
                  <c:v>5526</c:v>
                </c:pt>
                <c:pt idx="17">
                  <c:v>2123</c:v>
                </c:pt>
                <c:pt idx="18">
                  <c:v>305</c:v>
                </c:pt>
                <c:pt idx="19">
                  <c:v>5</c:v>
                </c:pt>
                <c:pt idx="20">
                  <c:v>1370</c:v>
                </c:pt>
                <c:pt idx="21">
                  <c:v>66</c:v>
                </c:pt>
                <c:pt idx="22">
                  <c:v>1419</c:v>
                </c:pt>
                <c:pt idx="23">
                  <c:v>1307</c:v>
                </c:pt>
                <c:pt idx="24">
                  <c:v>2076</c:v>
                </c:pt>
                <c:pt idx="25">
                  <c:v>2808</c:v>
                </c:pt>
                <c:pt idx="26">
                  <c:v>2915</c:v>
                </c:pt>
                <c:pt idx="27">
                  <c:v>2403</c:v>
                </c:pt>
                <c:pt idx="28">
                  <c:v>1037</c:v>
                </c:pt>
                <c:pt idx="29">
                  <c:v>1561</c:v>
                </c:pt>
                <c:pt idx="30">
                  <c:v>1974</c:v>
                </c:pt>
                <c:pt idx="31">
                  <c:v>1703</c:v>
                </c:pt>
                <c:pt idx="32">
                  <c:v>2264</c:v>
                </c:pt>
                <c:pt idx="33">
                  <c:v>36559</c:v>
                </c:pt>
                <c:pt idx="35">
                  <c:v>5.20589181815334</c:v>
                </c:pt>
                <c:pt idx="36" c:formatCode="General">
                  <c:v>6</c:v>
                </c:pt>
              </c:numCache>
            </c:numRef>
          </c:val>
        </c:ser>
        <c:ser>
          <c:idx val="6"/>
          <c:order val="6"/>
          <c:spPr>
            <a:solidFill>
              <a:schemeClr val="accent1">
                <a:lumMod val="60000"/>
              </a:schemeClr>
            </a:solidFill>
            <a:ln>
              <a:noFill/>
            </a:ln>
            <a:effectLst/>
          </c:spPr>
          <c:invertIfNegative val="0"/>
          <c:dLbls>
            <c:delete val="1"/>
          </c:dLbls>
          <c:val>
            <c:numRef>
              <c:f>'Analysis of the previous table '!$G$55:$G$92</c:f>
              <c:numCache>
                <c:formatCode>_-* #,##0_-;\-* #,##0_-;_-* "-"??_-;_-@_-</c:formatCode>
                <c:ptCount val="38"/>
                <c:pt idx="0">
                  <c:v>33</c:v>
                </c:pt>
                <c:pt idx="1">
                  <c:v>104</c:v>
                </c:pt>
                <c:pt idx="2">
                  <c:v>3033</c:v>
                </c:pt>
                <c:pt idx="3">
                  <c:v>15</c:v>
                </c:pt>
                <c:pt idx="4">
                  <c:v>36</c:v>
                </c:pt>
                <c:pt idx="5">
                  <c:v>1114</c:v>
                </c:pt>
                <c:pt idx="6">
                  <c:v>30</c:v>
                </c:pt>
                <c:pt idx="7">
                  <c:v>296</c:v>
                </c:pt>
                <c:pt idx="8">
                  <c:v>142</c:v>
                </c:pt>
                <c:pt idx="9">
                  <c:v>18</c:v>
                </c:pt>
                <c:pt idx="10">
                  <c:v>40</c:v>
                </c:pt>
                <c:pt idx="11">
                  <c:v>24</c:v>
                </c:pt>
                <c:pt idx="12">
                  <c:v>1192</c:v>
                </c:pt>
                <c:pt idx="13">
                  <c:v>17</c:v>
                </c:pt>
                <c:pt idx="14">
                  <c:v>52</c:v>
                </c:pt>
                <c:pt idx="15">
                  <c:v>1554</c:v>
                </c:pt>
                <c:pt idx="16">
                  <c:v>2266</c:v>
                </c:pt>
                <c:pt idx="17">
                  <c:v>1230</c:v>
                </c:pt>
                <c:pt idx="18">
                  <c:v>340</c:v>
                </c:pt>
                <c:pt idx="19">
                  <c:v>6</c:v>
                </c:pt>
                <c:pt idx="20">
                  <c:v>710</c:v>
                </c:pt>
                <c:pt idx="21">
                  <c:v>234</c:v>
                </c:pt>
                <c:pt idx="22">
                  <c:v>471</c:v>
                </c:pt>
                <c:pt idx="23">
                  <c:v>988</c:v>
                </c:pt>
                <c:pt idx="24">
                  <c:v>872</c:v>
                </c:pt>
                <c:pt idx="25">
                  <c:v>2221</c:v>
                </c:pt>
                <c:pt idx="26">
                  <c:v>2572</c:v>
                </c:pt>
                <c:pt idx="27">
                  <c:v>2241</c:v>
                </c:pt>
                <c:pt idx="28">
                  <c:v>336</c:v>
                </c:pt>
                <c:pt idx="29">
                  <c:v>861</c:v>
                </c:pt>
                <c:pt idx="30">
                  <c:v>2654</c:v>
                </c:pt>
                <c:pt idx="31">
                  <c:v>1044</c:v>
                </c:pt>
                <c:pt idx="32">
                  <c:v>2606</c:v>
                </c:pt>
                <c:pt idx="33">
                  <c:v>29352</c:v>
                </c:pt>
                <c:pt idx="35">
                  <c:v>4.17963665982212</c:v>
                </c:pt>
              </c:numCache>
            </c:numRef>
          </c:val>
        </c:ser>
        <c:ser>
          <c:idx val="7"/>
          <c:order val="7"/>
          <c:spPr>
            <a:solidFill>
              <a:schemeClr val="accent2">
                <a:lumMod val="60000"/>
              </a:schemeClr>
            </a:solidFill>
            <a:ln>
              <a:noFill/>
            </a:ln>
            <a:effectLst/>
          </c:spPr>
          <c:invertIfNegative val="0"/>
          <c:dLbls>
            <c:delete val="1"/>
          </c:dLbls>
          <c:val>
            <c:numRef>
              <c:f>'Analysis of the previous table '!$H$55:$H$92</c:f>
              <c:numCache>
                <c:formatCode>_-* #,##0_-;\-* #,##0_-;_-* "-"??_-;_-@_-</c:formatCode>
                <c:ptCount val="38"/>
                <c:pt idx="0">
                  <c:v>88</c:v>
                </c:pt>
                <c:pt idx="1">
                  <c:v>297</c:v>
                </c:pt>
                <c:pt idx="2">
                  <c:v>1693</c:v>
                </c:pt>
                <c:pt idx="3">
                  <c:v>22</c:v>
                </c:pt>
                <c:pt idx="4">
                  <c:v>136</c:v>
                </c:pt>
                <c:pt idx="5">
                  <c:v>2687</c:v>
                </c:pt>
                <c:pt idx="6">
                  <c:v>60</c:v>
                </c:pt>
                <c:pt idx="7">
                  <c:v>174</c:v>
                </c:pt>
                <c:pt idx="8">
                  <c:v>418</c:v>
                </c:pt>
                <c:pt idx="9">
                  <c:v>58</c:v>
                </c:pt>
                <c:pt idx="10">
                  <c:v>94</c:v>
                </c:pt>
                <c:pt idx="11">
                  <c:v>24</c:v>
                </c:pt>
                <c:pt idx="12">
                  <c:v>2297</c:v>
                </c:pt>
                <c:pt idx="13">
                  <c:v>85</c:v>
                </c:pt>
                <c:pt idx="14">
                  <c:v>80</c:v>
                </c:pt>
                <c:pt idx="15">
                  <c:v>2941</c:v>
                </c:pt>
                <c:pt idx="16">
                  <c:v>6104</c:v>
                </c:pt>
                <c:pt idx="17">
                  <c:v>2812</c:v>
                </c:pt>
                <c:pt idx="18">
                  <c:v>748</c:v>
                </c:pt>
                <c:pt idx="19">
                  <c:v>15</c:v>
                </c:pt>
                <c:pt idx="20">
                  <c:v>1548</c:v>
                </c:pt>
                <c:pt idx="21">
                  <c:v>503</c:v>
                </c:pt>
                <c:pt idx="22">
                  <c:v>1556</c:v>
                </c:pt>
                <c:pt idx="23">
                  <c:v>2485</c:v>
                </c:pt>
                <c:pt idx="24">
                  <c:v>1649</c:v>
                </c:pt>
                <c:pt idx="25">
                  <c:v>5175</c:v>
                </c:pt>
                <c:pt idx="26">
                  <c:v>6202</c:v>
                </c:pt>
                <c:pt idx="27">
                  <c:v>6250</c:v>
                </c:pt>
                <c:pt idx="28">
                  <c:v>955</c:v>
                </c:pt>
                <c:pt idx="29">
                  <c:v>2876</c:v>
                </c:pt>
                <c:pt idx="30">
                  <c:v>5845</c:v>
                </c:pt>
                <c:pt idx="31">
                  <c:v>2737</c:v>
                </c:pt>
                <c:pt idx="32">
                  <c:v>6434</c:v>
                </c:pt>
                <c:pt idx="33">
                  <c:v>65048</c:v>
                </c:pt>
                <c:pt idx="35">
                  <c:v>9.26263986945043</c:v>
                </c:pt>
              </c:numCache>
            </c:numRef>
          </c:val>
        </c:ser>
        <c:ser>
          <c:idx val="8"/>
          <c:order val="8"/>
          <c:spPr>
            <a:solidFill>
              <a:schemeClr val="accent3">
                <a:lumMod val="60000"/>
              </a:schemeClr>
            </a:solidFill>
            <a:ln>
              <a:noFill/>
            </a:ln>
            <a:effectLst/>
          </c:spPr>
          <c:invertIfNegative val="0"/>
          <c:dLbls>
            <c:delete val="1"/>
          </c:dLbls>
          <c:val>
            <c:numRef>
              <c:f>'Analysis of the previous table '!$I$55:$I$92</c:f>
              <c:numCache>
                <c:formatCode>_-* #,##0_-;\-* #,##0_-;_-* "-"??_-;_-@_-</c:formatCode>
                <c:ptCount val="38"/>
                <c:pt idx="0">
                  <c:v>6</c:v>
                </c:pt>
                <c:pt idx="1">
                  <c:v>28</c:v>
                </c:pt>
                <c:pt idx="2">
                  <c:v>102</c:v>
                </c:pt>
                <c:pt idx="3">
                  <c:v>6</c:v>
                </c:pt>
                <c:pt idx="4">
                  <c:v>6</c:v>
                </c:pt>
                <c:pt idx="5">
                  <c:v>273</c:v>
                </c:pt>
                <c:pt idx="6">
                  <c:v>6</c:v>
                </c:pt>
                <c:pt idx="7">
                  <c:v>6</c:v>
                </c:pt>
                <c:pt idx="8">
                  <c:v>14</c:v>
                </c:pt>
                <c:pt idx="9">
                  <c:v>6</c:v>
                </c:pt>
                <c:pt idx="10">
                  <c:v>9</c:v>
                </c:pt>
                <c:pt idx="11">
                  <c:v>5</c:v>
                </c:pt>
                <c:pt idx="12">
                  <c:v>202</c:v>
                </c:pt>
                <c:pt idx="13">
                  <c:v>5</c:v>
                </c:pt>
                <c:pt idx="14">
                  <c:v>6</c:v>
                </c:pt>
                <c:pt idx="15">
                  <c:v>327</c:v>
                </c:pt>
                <c:pt idx="16">
                  <c:v>591</c:v>
                </c:pt>
                <c:pt idx="17">
                  <c:v>247</c:v>
                </c:pt>
                <c:pt idx="18">
                  <c:v>81</c:v>
                </c:pt>
                <c:pt idx="19">
                  <c:v>5</c:v>
                </c:pt>
                <c:pt idx="20">
                  <c:v>266</c:v>
                </c:pt>
                <c:pt idx="21">
                  <c:v>5</c:v>
                </c:pt>
                <c:pt idx="22">
                  <c:v>85</c:v>
                </c:pt>
                <c:pt idx="23">
                  <c:v>180</c:v>
                </c:pt>
                <c:pt idx="24">
                  <c:v>359</c:v>
                </c:pt>
                <c:pt idx="25">
                  <c:v>547</c:v>
                </c:pt>
                <c:pt idx="26">
                  <c:v>524</c:v>
                </c:pt>
                <c:pt idx="27">
                  <c:v>434</c:v>
                </c:pt>
                <c:pt idx="28">
                  <c:v>115</c:v>
                </c:pt>
                <c:pt idx="29">
                  <c:v>239</c:v>
                </c:pt>
                <c:pt idx="30">
                  <c:v>405</c:v>
                </c:pt>
                <c:pt idx="31">
                  <c:v>142</c:v>
                </c:pt>
                <c:pt idx="32">
                  <c:v>400</c:v>
                </c:pt>
                <c:pt idx="33">
                  <c:v>5632</c:v>
                </c:pt>
                <c:pt idx="35">
                  <c:v>0.801979887848125</c:v>
                </c:pt>
              </c:numCache>
            </c:numRef>
          </c:val>
        </c:ser>
        <c:ser>
          <c:idx val="9"/>
          <c:order val="9"/>
          <c:spPr>
            <a:solidFill>
              <a:schemeClr val="accent4">
                <a:lumMod val="60000"/>
              </a:schemeClr>
            </a:solidFill>
            <a:ln>
              <a:noFill/>
            </a:ln>
            <a:effectLst/>
          </c:spPr>
          <c:invertIfNegative val="0"/>
          <c:dLbls>
            <c:delete val="1"/>
          </c:dLbls>
          <c:val>
            <c:numRef>
              <c:f>'Analysis of the previous table '!$J$55:$J$92</c:f>
              <c:numCache>
                <c:formatCode>_-* #,##0_-;\-* #,##0_-;_-* "-"??_-;_-@_-</c:formatCode>
                <c:ptCount val="38"/>
                <c:pt idx="0">
                  <c:v>24</c:v>
                </c:pt>
                <c:pt idx="1">
                  <c:v>393</c:v>
                </c:pt>
                <c:pt idx="2">
                  <c:v>171</c:v>
                </c:pt>
                <c:pt idx="3">
                  <c:v>6</c:v>
                </c:pt>
                <c:pt idx="4">
                  <c:v>50</c:v>
                </c:pt>
                <c:pt idx="5">
                  <c:v>2098</c:v>
                </c:pt>
                <c:pt idx="6">
                  <c:v>11</c:v>
                </c:pt>
                <c:pt idx="7">
                  <c:v>8</c:v>
                </c:pt>
                <c:pt idx="8">
                  <c:v>172</c:v>
                </c:pt>
                <c:pt idx="9">
                  <c:v>11</c:v>
                </c:pt>
                <c:pt idx="10">
                  <c:v>21</c:v>
                </c:pt>
                <c:pt idx="11">
                  <c:v>5</c:v>
                </c:pt>
                <c:pt idx="12">
                  <c:v>1239</c:v>
                </c:pt>
                <c:pt idx="13">
                  <c:v>5</c:v>
                </c:pt>
                <c:pt idx="14">
                  <c:v>8</c:v>
                </c:pt>
                <c:pt idx="15">
                  <c:v>1766</c:v>
                </c:pt>
                <c:pt idx="16">
                  <c:v>5894</c:v>
                </c:pt>
                <c:pt idx="17">
                  <c:v>2162</c:v>
                </c:pt>
                <c:pt idx="18">
                  <c:v>327</c:v>
                </c:pt>
                <c:pt idx="19">
                  <c:v>5</c:v>
                </c:pt>
                <c:pt idx="20">
                  <c:v>1446</c:v>
                </c:pt>
                <c:pt idx="21">
                  <c:v>6</c:v>
                </c:pt>
                <c:pt idx="22">
                  <c:v>1450</c:v>
                </c:pt>
                <c:pt idx="23">
                  <c:v>1363</c:v>
                </c:pt>
                <c:pt idx="24">
                  <c:v>2187</c:v>
                </c:pt>
                <c:pt idx="25">
                  <c:v>2855</c:v>
                </c:pt>
                <c:pt idx="26">
                  <c:v>3017</c:v>
                </c:pt>
                <c:pt idx="27">
                  <c:v>2551</c:v>
                </c:pt>
                <c:pt idx="28">
                  <c:v>1113</c:v>
                </c:pt>
                <c:pt idx="29">
                  <c:v>1612</c:v>
                </c:pt>
                <c:pt idx="30">
                  <c:v>2020</c:v>
                </c:pt>
                <c:pt idx="31">
                  <c:v>1734</c:v>
                </c:pt>
                <c:pt idx="32">
                  <c:v>2325</c:v>
                </c:pt>
                <c:pt idx="33">
                  <c:v>38055</c:v>
                </c:pt>
                <c:pt idx="35">
                  <c:v>5.418917725863</c:v>
                </c:pt>
                <c:pt idx="36" c:formatCode="General">
                  <c:v>6</c:v>
                </c:pt>
              </c:numCache>
            </c:numRef>
          </c:val>
        </c:ser>
        <c:ser>
          <c:idx val="10"/>
          <c:order val="10"/>
          <c:spPr>
            <a:solidFill>
              <a:schemeClr val="accent5">
                <a:lumMod val="60000"/>
              </a:schemeClr>
            </a:solidFill>
            <a:ln>
              <a:noFill/>
            </a:ln>
            <a:effectLst/>
          </c:spPr>
          <c:invertIfNegative val="0"/>
          <c:dLbls>
            <c:delete val="1"/>
          </c:dLbls>
          <c:val>
            <c:numRef>
              <c:f>'Analysis of the previous table '!$K$55:$K$92</c:f>
              <c:numCache>
                <c:formatCode>_-* #,##0_-;\-* #,##0_-;_-* "-"??_-;_-@_-</c:formatCode>
                <c:ptCount val="38"/>
                <c:pt idx="0">
                  <c:v>32</c:v>
                </c:pt>
                <c:pt idx="1">
                  <c:v>102</c:v>
                </c:pt>
                <c:pt idx="2">
                  <c:v>3047</c:v>
                </c:pt>
                <c:pt idx="3">
                  <c:v>11</c:v>
                </c:pt>
                <c:pt idx="4">
                  <c:v>41</c:v>
                </c:pt>
                <c:pt idx="5">
                  <c:v>1117</c:v>
                </c:pt>
                <c:pt idx="6">
                  <c:v>29</c:v>
                </c:pt>
                <c:pt idx="7">
                  <c:v>335</c:v>
                </c:pt>
                <c:pt idx="8">
                  <c:v>146</c:v>
                </c:pt>
                <c:pt idx="9">
                  <c:v>19</c:v>
                </c:pt>
                <c:pt idx="10">
                  <c:v>36</c:v>
                </c:pt>
                <c:pt idx="11">
                  <c:v>26</c:v>
                </c:pt>
                <c:pt idx="12">
                  <c:v>1229</c:v>
                </c:pt>
                <c:pt idx="13">
                  <c:v>17</c:v>
                </c:pt>
                <c:pt idx="14">
                  <c:v>62</c:v>
                </c:pt>
                <c:pt idx="15">
                  <c:v>1705</c:v>
                </c:pt>
                <c:pt idx="16">
                  <c:v>2235</c:v>
                </c:pt>
                <c:pt idx="17">
                  <c:v>1230</c:v>
                </c:pt>
                <c:pt idx="18">
                  <c:v>343</c:v>
                </c:pt>
                <c:pt idx="19">
                  <c:v>6</c:v>
                </c:pt>
                <c:pt idx="20">
                  <c:v>695</c:v>
                </c:pt>
                <c:pt idx="21">
                  <c:v>233</c:v>
                </c:pt>
                <c:pt idx="22">
                  <c:v>472</c:v>
                </c:pt>
                <c:pt idx="23">
                  <c:v>1032</c:v>
                </c:pt>
                <c:pt idx="24">
                  <c:v>819</c:v>
                </c:pt>
                <c:pt idx="25">
                  <c:v>2364</c:v>
                </c:pt>
                <c:pt idx="26">
                  <c:v>2650</c:v>
                </c:pt>
                <c:pt idx="27">
                  <c:v>2282</c:v>
                </c:pt>
                <c:pt idx="28">
                  <c:v>361</c:v>
                </c:pt>
                <c:pt idx="29">
                  <c:v>878</c:v>
                </c:pt>
                <c:pt idx="30">
                  <c:v>2747</c:v>
                </c:pt>
                <c:pt idx="31">
                  <c:v>997</c:v>
                </c:pt>
                <c:pt idx="32">
                  <c:v>2765</c:v>
                </c:pt>
                <c:pt idx="33">
                  <c:v>30063</c:v>
                </c:pt>
                <c:pt idx="35">
                  <c:v>4.28088092478306</c:v>
                </c:pt>
              </c:numCache>
            </c:numRef>
          </c:val>
        </c:ser>
        <c:ser>
          <c:idx val="11"/>
          <c:order val="11"/>
          <c:spPr>
            <a:solidFill>
              <a:schemeClr val="accent6">
                <a:lumMod val="60000"/>
              </a:schemeClr>
            </a:solidFill>
            <a:ln>
              <a:noFill/>
            </a:ln>
            <a:effectLst/>
          </c:spPr>
          <c:invertIfNegative val="0"/>
          <c:dLbls>
            <c:delete val="1"/>
          </c:dLbls>
          <c:val>
            <c:numRef>
              <c:f>'Analysis of the previous table '!$L$55:$L$92</c:f>
              <c:numCache>
                <c:formatCode>_-* #,##0_-;\-* #,##0_-;_-* "-"??_-;_-@_-</c:formatCode>
                <c:ptCount val="38"/>
                <c:pt idx="0">
                  <c:v>95</c:v>
                </c:pt>
                <c:pt idx="1">
                  <c:v>311</c:v>
                </c:pt>
                <c:pt idx="2">
                  <c:v>1762</c:v>
                </c:pt>
                <c:pt idx="3">
                  <c:v>27</c:v>
                </c:pt>
                <c:pt idx="4">
                  <c:v>154</c:v>
                </c:pt>
                <c:pt idx="5">
                  <c:v>2660</c:v>
                </c:pt>
                <c:pt idx="6">
                  <c:v>62</c:v>
                </c:pt>
                <c:pt idx="7">
                  <c:v>198</c:v>
                </c:pt>
                <c:pt idx="8">
                  <c:v>428</c:v>
                </c:pt>
                <c:pt idx="9">
                  <c:v>65</c:v>
                </c:pt>
                <c:pt idx="10">
                  <c:v>104</c:v>
                </c:pt>
                <c:pt idx="11">
                  <c:v>21</c:v>
                </c:pt>
                <c:pt idx="12">
                  <c:v>2368</c:v>
                </c:pt>
                <c:pt idx="13">
                  <c:v>81</c:v>
                </c:pt>
                <c:pt idx="14">
                  <c:v>132</c:v>
                </c:pt>
                <c:pt idx="15">
                  <c:v>2940</c:v>
                </c:pt>
                <c:pt idx="16">
                  <c:v>6053</c:v>
                </c:pt>
                <c:pt idx="17">
                  <c:v>2871</c:v>
                </c:pt>
                <c:pt idx="18">
                  <c:v>775</c:v>
                </c:pt>
                <c:pt idx="19">
                  <c:v>20</c:v>
                </c:pt>
                <c:pt idx="20">
                  <c:v>1510</c:v>
                </c:pt>
                <c:pt idx="21">
                  <c:v>490</c:v>
                </c:pt>
                <c:pt idx="22">
                  <c:v>1540</c:v>
                </c:pt>
                <c:pt idx="23">
                  <c:v>2606</c:v>
                </c:pt>
                <c:pt idx="24">
                  <c:v>1553</c:v>
                </c:pt>
                <c:pt idx="25">
                  <c:v>5327</c:v>
                </c:pt>
                <c:pt idx="26">
                  <c:v>6284</c:v>
                </c:pt>
                <c:pt idx="27">
                  <c:v>6310</c:v>
                </c:pt>
                <c:pt idx="28">
                  <c:v>960</c:v>
                </c:pt>
                <c:pt idx="29">
                  <c:v>2932</c:v>
                </c:pt>
                <c:pt idx="30">
                  <c:v>5872</c:v>
                </c:pt>
                <c:pt idx="31">
                  <c:v>2791</c:v>
                </c:pt>
                <c:pt idx="32">
                  <c:v>6771</c:v>
                </c:pt>
                <c:pt idx="33">
                  <c:v>66073</c:v>
                </c:pt>
                <c:pt idx="35">
                  <c:v>9.40859679151086</c:v>
                </c:pt>
              </c:numCache>
            </c:numRef>
          </c:val>
        </c:ser>
        <c:ser>
          <c:idx val="12"/>
          <c:order val="12"/>
          <c:spPr>
            <a:solidFill>
              <a:schemeClr val="accent1">
                <a:lumMod val="80000"/>
                <a:lumOff val="20000"/>
              </a:schemeClr>
            </a:solidFill>
            <a:ln>
              <a:noFill/>
            </a:ln>
            <a:effectLst/>
          </c:spPr>
          <c:invertIfNegative val="0"/>
          <c:dLbls>
            <c:delete val="1"/>
          </c:dLbls>
          <c:val>
            <c:numRef>
              <c:f>'Analysis of the previous table '!$M$55:$M$92</c:f>
              <c:numCache>
                <c:formatCode>_-* #,##0_-;\-* #,##0_-;_-* "-"??_-;_-@_-</c:formatCode>
                <c:ptCount val="38"/>
                <c:pt idx="0">
                  <c:v>7</c:v>
                </c:pt>
                <c:pt idx="1">
                  <c:v>44</c:v>
                </c:pt>
                <c:pt idx="2">
                  <c:v>104</c:v>
                </c:pt>
                <c:pt idx="3">
                  <c:v>6</c:v>
                </c:pt>
                <c:pt idx="4">
                  <c:v>6</c:v>
                </c:pt>
                <c:pt idx="5">
                  <c:v>282</c:v>
                </c:pt>
                <c:pt idx="6">
                  <c:v>6</c:v>
                </c:pt>
                <c:pt idx="7">
                  <c:v>6</c:v>
                </c:pt>
                <c:pt idx="8">
                  <c:v>13</c:v>
                </c:pt>
                <c:pt idx="9">
                  <c:v>5</c:v>
                </c:pt>
                <c:pt idx="10">
                  <c:v>11</c:v>
                </c:pt>
                <c:pt idx="11">
                  <c:v>5</c:v>
                </c:pt>
                <c:pt idx="12">
                  <c:v>197</c:v>
                </c:pt>
                <c:pt idx="13">
                  <c:v>5</c:v>
                </c:pt>
                <c:pt idx="14">
                  <c:v>6</c:v>
                </c:pt>
                <c:pt idx="15">
                  <c:v>394</c:v>
                </c:pt>
                <c:pt idx="16">
                  <c:v>571</c:v>
                </c:pt>
                <c:pt idx="17">
                  <c:v>262</c:v>
                </c:pt>
                <c:pt idx="18">
                  <c:v>83</c:v>
                </c:pt>
                <c:pt idx="19">
                  <c:v>6</c:v>
                </c:pt>
                <c:pt idx="20">
                  <c:v>249</c:v>
                </c:pt>
                <c:pt idx="21">
                  <c:v>6</c:v>
                </c:pt>
                <c:pt idx="22">
                  <c:v>85</c:v>
                </c:pt>
                <c:pt idx="23">
                  <c:v>200</c:v>
                </c:pt>
                <c:pt idx="24">
                  <c:v>400</c:v>
                </c:pt>
                <c:pt idx="25">
                  <c:v>569</c:v>
                </c:pt>
                <c:pt idx="26">
                  <c:v>536</c:v>
                </c:pt>
                <c:pt idx="27">
                  <c:v>443</c:v>
                </c:pt>
                <c:pt idx="28">
                  <c:v>125</c:v>
                </c:pt>
                <c:pt idx="29">
                  <c:v>237</c:v>
                </c:pt>
                <c:pt idx="30">
                  <c:v>421</c:v>
                </c:pt>
                <c:pt idx="31">
                  <c:v>149</c:v>
                </c:pt>
                <c:pt idx="32">
                  <c:v>415</c:v>
                </c:pt>
                <c:pt idx="33">
                  <c:v>5854</c:v>
                </c:pt>
                <c:pt idx="35">
                  <c:v>0.833592021211457</c:v>
                </c:pt>
              </c:numCache>
            </c:numRef>
          </c:val>
        </c:ser>
        <c:ser>
          <c:idx val="13"/>
          <c:order val="13"/>
          <c:spPr>
            <a:solidFill>
              <a:schemeClr val="accent2">
                <a:lumMod val="80000"/>
                <a:lumOff val="20000"/>
              </a:schemeClr>
            </a:solidFill>
            <a:ln>
              <a:noFill/>
            </a:ln>
            <a:effectLst/>
          </c:spPr>
          <c:invertIfNegative val="0"/>
          <c:dLbls>
            <c:delete val="1"/>
          </c:dLbls>
          <c:val>
            <c:numRef>
              <c:f>'Analysis of the previous table '!$N$55:$N$92</c:f>
              <c:numCache>
                <c:formatCode>_-* #,##0_-;\-* #,##0_-;_-* "-"??_-;_-@_-</c:formatCode>
                <c:ptCount val="38"/>
                <c:pt idx="0">
                  <c:v>21</c:v>
                </c:pt>
                <c:pt idx="1">
                  <c:v>399</c:v>
                </c:pt>
                <c:pt idx="2">
                  <c:v>168</c:v>
                </c:pt>
                <c:pt idx="3">
                  <c:v>6</c:v>
                </c:pt>
                <c:pt idx="4">
                  <c:v>41</c:v>
                </c:pt>
                <c:pt idx="5">
                  <c:v>2136</c:v>
                </c:pt>
                <c:pt idx="6">
                  <c:v>9</c:v>
                </c:pt>
                <c:pt idx="7">
                  <c:v>13</c:v>
                </c:pt>
                <c:pt idx="8">
                  <c:v>161</c:v>
                </c:pt>
                <c:pt idx="9">
                  <c:v>10</c:v>
                </c:pt>
                <c:pt idx="10">
                  <c:v>20</c:v>
                </c:pt>
                <c:pt idx="11">
                  <c:v>6</c:v>
                </c:pt>
                <c:pt idx="12">
                  <c:v>1230</c:v>
                </c:pt>
                <c:pt idx="13">
                  <c:v>6</c:v>
                </c:pt>
                <c:pt idx="14">
                  <c:v>18</c:v>
                </c:pt>
                <c:pt idx="15">
                  <c:v>1766</c:v>
                </c:pt>
                <c:pt idx="16">
                  <c:v>5564</c:v>
                </c:pt>
                <c:pt idx="17">
                  <c:v>2219</c:v>
                </c:pt>
                <c:pt idx="18">
                  <c:v>330</c:v>
                </c:pt>
                <c:pt idx="19">
                  <c:v>6</c:v>
                </c:pt>
                <c:pt idx="20">
                  <c:v>1436</c:v>
                </c:pt>
                <c:pt idx="21">
                  <c:v>36</c:v>
                </c:pt>
                <c:pt idx="22">
                  <c:v>1424</c:v>
                </c:pt>
                <c:pt idx="23">
                  <c:v>1341</c:v>
                </c:pt>
                <c:pt idx="24">
                  <c:v>2192</c:v>
                </c:pt>
                <c:pt idx="25">
                  <c:v>3023</c:v>
                </c:pt>
                <c:pt idx="26">
                  <c:v>2995</c:v>
                </c:pt>
                <c:pt idx="27">
                  <c:v>2584</c:v>
                </c:pt>
                <c:pt idx="28">
                  <c:v>1136</c:v>
                </c:pt>
                <c:pt idx="29">
                  <c:v>1612</c:v>
                </c:pt>
                <c:pt idx="30">
                  <c:v>1996</c:v>
                </c:pt>
                <c:pt idx="31">
                  <c:v>1705</c:v>
                </c:pt>
                <c:pt idx="32">
                  <c:v>2383</c:v>
                </c:pt>
                <c:pt idx="33">
                  <c:v>37992</c:v>
                </c:pt>
                <c:pt idx="35">
                  <c:v>5.40994671504367</c:v>
                </c:pt>
                <c:pt idx="36" c:formatCode="General">
                  <c:v>6</c:v>
                </c:pt>
              </c:numCache>
            </c:numRef>
          </c:val>
        </c:ser>
        <c:ser>
          <c:idx val="14"/>
          <c:order val="14"/>
          <c:spPr>
            <a:solidFill>
              <a:schemeClr val="accent3">
                <a:lumMod val="80000"/>
                <a:lumOff val="20000"/>
              </a:schemeClr>
            </a:solidFill>
            <a:ln>
              <a:noFill/>
            </a:ln>
            <a:effectLst/>
          </c:spPr>
          <c:invertIfNegative val="0"/>
          <c:dLbls>
            <c:delete val="1"/>
          </c:dLbls>
          <c:val>
            <c:numRef>
              <c:f>'Analysis of the previous table '!$O$55:$O$92</c:f>
              <c:numCache>
                <c:formatCode>_-* #,##0_-;\-* #,##0_-;_-* "-"??_-;_-@_-</c:formatCode>
                <c:ptCount val="38"/>
                <c:pt idx="0">
                  <c:v>36</c:v>
                </c:pt>
                <c:pt idx="1">
                  <c:v>97</c:v>
                </c:pt>
                <c:pt idx="2">
                  <c:v>2957</c:v>
                </c:pt>
                <c:pt idx="3">
                  <c:v>13</c:v>
                </c:pt>
                <c:pt idx="4">
                  <c:v>46</c:v>
                </c:pt>
                <c:pt idx="5">
                  <c:v>1088</c:v>
                </c:pt>
                <c:pt idx="6">
                  <c:v>28</c:v>
                </c:pt>
                <c:pt idx="7">
                  <c:v>411</c:v>
                </c:pt>
                <c:pt idx="8">
                  <c:v>153</c:v>
                </c:pt>
                <c:pt idx="9">
                  <c:v>24</c:v>
                </c:pt>
                <c:pt idx="10">
                  <c:v>36</c:v>
                </c:pt>
                <c:pt idx="11">
                  <c:v>28</c:v>
                </c:pt>
                <c:pt idx="12">
                  <c:v>1219</c:v>
                </c:pt>
                <c:pt idx="13">
                  <c:v>22</c:v>
                </c:pt>
                <c:pt idx="14">
                  <c:v>69</c:v>
                </c:pt>
                <c:pt idx="15">
                  <c:v>1720</c:v>
                </c:pt>
                <c:pt idx="16">
                  <c:v>2195</c:v>
                </c:pt>
                <c:pt idx="17">
                  <c:v>1193</c:v>
                </c:pt>
                <c:pt idx="18">
                  <c:v>343</c:v>
                </c:pt>
                <c:pt idx="19">
                  <c:v>6</c:v>
                </c:pt>
                <c:pt idx="20">
                  <c:v>657</c:v>
                </c:pt>
                <c:pt idx="21">
                  <c:v>241</c:v>
                </c:pt>
                <c:pt idx="22">
                  <c:v>497</c:v>
                </c:pt>
                <c:pt idx="23">
                  <c:v>1073</c:v>
                </c:pt>
                <c:pt idx="24">
                  <c:v>813</c:v>
                </c:pt>
                <c:pt idx="25">
                  <c:v>2297</c:v>
                </c:pt>
                <c:pt idx="26">
                  <c:v>2644</c:v>
                </c:pt>
                <c:pt idx="27">
                  <c:v>2351</c:v>
                </c:pt>
                <c:pt idx="28">
                  <c:v>352</c:v>
                </c:pt>
                <c:pt idx="29">
                  <c:v>840</c:v>
                </c:pt>
                <c:pt idx="30">
                  <c:v>2444</c:v>
                </c:pt>
                <c:pt idx="31">
                  <c:v>1006</c:v>
                </c:pt>
                <c:pt idx="32">
                  <c:v>2854</c:v>
                </c:pt>
                <c:pt idx="33">
                  <c:v>29753</c:v>
                </c:pt>
                <c:pt idx="35">
                  <c:v>4.2367378556721</c:v>
                </c:pt>
              </c:numCache>
            </c:numRef>
          </c:val>
        </c:ser>
        <c:ser>
          <c:idx val="15"/>
          <c:order val="15"/>
          <c:spPr>
            <a:solidFill>
              <a:schemeClr val="accent4">
                <a:lumMod val="80000"/>
                <a:lumOff val="20000"/>
              </a:schemeClr>
            </a:solidFill>
            <a:ln>
              <a:noFill/>
            </a:ln>
            <a:effectLst/>
          </c:spPr>
          <c:invertIfNegative val="0"/>
          <c:dLbls>
            <c:delete val="1"/>
          </c:dLbls>
          <c:val>
            <c:numRef>
              <c:f>'Analysis of the previous table '!$P$55:$P$92</c:f>
              <c:numCache>
                <c:formatCode>_-* #,##0_-;\-* #,##0_-;_-* "-"??_-;_-@_-</c:formatCode>
                <c:ptCount val="38"/>
                <c:pt idx="0">
                  <c:v>92</c:v>
                </c:pt>
                <c:pt idx="1">
                  <c:v>293</c:v>
                </c:pt>
                <c:pt idx="2">
                  <c:v>1833</c:v>
                </c:pt>
                <c:pt idx="3">
                  <c:v>29</c:v>
                </c:pt>
                <c:pt idx="4">
                  <c:v>161</c:v>
                </c:pt>
                <c:pt idx="5">
                  <c:v>2723</c:v>
                </c:pt>
                <c:pt idx="6">
                  <c:v>72</c:v>
                </c:pt>
                <c:pt idx="7">
                  <c:v>252</c:v>
                </c:pt>
                <c:pt idx="8">
                  <c:v>428</c:v>
                </c:pt>
                <c:pt idx="9">
                  <c:v>65</c:v>
                </c:pt>
                <c:pt idx="10">
                  <c:v>106</c:v>
                </c:pt>
                <c:pt idx="11">
                  <c:v>26</c:v>
                </c:pt>
                <c:pt idx="12">
                  <c:v>2364</c:v>
                </c:pt>
                <c:pt idx="13">
                  <c:v>96</c:v>
                </c:pt>
                <c:pt idx="14">
                  <c:v>95</c:v>
                </c:pt>
                <c:pt idx="15">
                  <c:v>2929</c:v>
                </c:pt>
                <c:pt idx="16">
                  <c:v>6090</c:v>
                </c:pt>
                <c:pt idx="17">
                  <c:v>2920</c:v>
                </c:pt>
                <c:pt idx="18">
                  <c:v>724</c:v>
                </c:pt>
                <c:pt idx="19">
                  <c:v>20</c:v>
                </c:pt>
                <c:pt idx="20">
                  <c:v>1557</c:v>
                </c:pt>
                <c:pt idx="21">
                  <c:v>580</c:v>
                </c:pt>
                <c:pt idx="22">
                  <c:v>1581</c:v>
                </c:pt>
                <c:pt idx="23">
                  <c:v>2680</c:v>
                </c:pt>
                <c:pt idx="24">
                  <c:v>1557</c:v>
                </c:pt>
                <c:pt idx="25">
                  <c:v>5227</c:v>
                </c:pt>
                <c:pt idx="26">
                  <c:v>6244</c:v>
                </c:pt>
                <c:pt idx="27">
                  <c:v>6500</c:v>
                </c:pt>
                <c:pt idx="28">
                  <c:v>939</c:v>
                </c:pt>
                <c:pt idx="29">
                  <c:v>2999</c:v>
                </c:pt>
                <c:pt idx="30">
                  <c:v>5455</c:v>
                </c:pt>
                <c:pt idx="31">
                  <c:v>2848</c:v>
                </c:pt>
                <c:pt idx="32">
                  <c:v>6930</c:v>
                </c:pt>
                <c:pt idx="33">
                  <c:v>66415</c:v>
                </c:pt>
                <c:pt idx="35">
                  <c:v>9.45729656453005</c:v>
                </c:pt>
              </c:numCache>
            </c:numRef>
          </c:val>
        </c:ser>
        <c:ser>
          <c:idx val="16"/>
          <c:order val="16"/>
          <c:spPr>
            <a:solidFill>
              <a:schemeClr val="accent5">
                <a:lumMod val="80000"/>
                <a:lumOff val="20000"/>
              </a:schemeClr>
            </a:solidFill>
            <a:ln>
              <a:noFill/>
            </a:ln>
            <a:effectLst/>
          </c:spPr>
          <c:invertIfNegative val="0"/>
          <c:dLbls>
            <c:delete val="1"/>
          </c:dLbls>
          <c:val>
            <c:numRef>
              <c:f>'Analysis of the previous table '!$Q$55:$Q$92</c:f>
              <c:numCache>
                <c:formatCode>_-* #,##0_-;\-* #,##0_-;_-* "-"??_-;_-@_-</c:formatCode>
                <c:ptCount val="38"/>
                <c:pt idx="0">
                  <c:v>6</c:v>
                </c:pt>
                <c:pt idx="1">
                  <c:v>41</c:v>
                </c:pt>
                <c:pt idx="2">
                  <c:v>94</c:v>
                </c:pt>
                <c:pt idx="3">
                  <c:v>6</c:v>
                </c:pt>
                <c:pt idx="4">
                  <c:v>6</c:v>
                </c:pt>
                <c:pt idx="5">
                  <c:v>299</c:v>
                </c:pt>
                <c:pt idx="6">
                  <c:v>6</c:v>
                </c:pt>
                <c:pt idx="7">
                  <c:v>6</c:v>
                </c:pt>
                <c:pt idx="8">
                  <c:v>7</c:v>
                </c:pt>
                <c:pt idx="9">
                  <c:v>5</c:v>
                </c:pt>
                <c:pt idx="10">
                  <c:v>10</c:v>
                </c:pt>
                <c:pt idx="11">
                  <c:v>5</c:v>
                </c:pt>
                <c:pt idx="12">
                  <c:v>216</c:v>
                </c:pt>
                <c:pt idx="13">
                  <c:v>5</c:v>
                </c:pt>
                <c:pt idx="14">
                  <c:v>6</c:v>
                </c:pt>
                <c:pt idx="15">
                  <c:v>409</c:v>
                </c:pt>
                <c:pt idx="16">
                  <c:v>585</c:v>
                </c:pt>
                <c:pt idx="17">
                  <c:v>300</c:v>
                </c:pt>
                <c:pt idx="18">
                  <c:v>92</c:v>
                </c:pt>
                <c:pt idx="19">
                  <c:v>6</c:v>
                </c:pt>
                <c:pt idx="20">
                  <c:v>281</c:v>
                </c:pt>
                <c:pt idx="21">
                  <c:v>6</c:v>
                </c:pt>
                <c:pt idx="22">
                  <c:v>84</c:v>
                </c:pt>
                <c:pt idx="23">
                  <c:v>217</c:v>
                </c:pt>
                <c:pt idx="24">
                  <c:v>411</c:v>
                </c:pt>
                <c:pt idx="25">
                  <c:v>544</c:v>
                </c:pt>
                <c:pt idx="26">
                  <c:v>534</c:v>
                </c:pt>
                <c:pt idx="27">
                  <c:v>454</c:v>
                </c:pt>
                <c:pt idx="28">
                  <c:v>159</c:v>
                </c:pt>
                <c:pt idx="29">
                  <c:v>223</c:v>
                </c:pt>
                <c:pt idx="30">
                  <c:v>854</c:v>
                </c:pt>
                <c:pt idx="31">
                  <c:v>153</c:v>
                </c:pt>
                <c:pt idx="32">
                  <c:v>454</c:v>
                </c:pt>
                <c:pt idx="33">
                  <c:v>6484</c:v>
                </c:pt>
                <c:pt idx="35">
                  <c:v>0.923302129404695</c:v>
                </c:pt>
              </c:numCache>
            </c:numRef>
          </c:val>
        </c:ser>
        <c:ser>
          <c:idx val="17"/>
          <c:order val="17"/>
          <c:spPr>
            <a:solidFill>
              <a:schemeClr val="accent6">
                <a:lumMod val="80000"/>
                <a:lumOff val="20000"/>
              </a:schemeClr>
            </a:solidFill>
            <a:ln>
              <a:noFill/>
            </a:ln>
            <a:effectLst/>
          </c:spPr>
          <c:invertIfNegative val="0"/>
          <c:dLbls>
            <c:delete val="1"/>
          </c:dLbls>
          <c:val>
            <c:numRef>
              <c:f>'Analysis of the previous table '!$R$55:$R$92</c:f>
              <c:numCache>
                <c:formatCode>_-* #,##0_-;\-* #,##0_-;_-* "-"??_-;_-@_-</c:formatCode>
                <c:ptCount val="38"/>
                <c:pt idx="0">
                  <c:v>22</c:v>
                </c:pt>
                <c:pt idx="1">
                  <c:v>409</c:v>
                </c:pt>
                <c:pt idx="2">
                  <c:v>151</c:v>
                </c:pt>
                <c:pt idx="3">
                  <c:v>5</c:v>
                </c:pt>
                <c:pt idx="4">
                  <c:v>39</c:v>
                </c:pt>
                <c:pt idx="5">
                  <c:v>2147</c:v>
                </c:pt>
                <c:pt idx="6">
                  <c:v>8</c:v>
                </c:pt>
                <c:pt idx="7">
                  <c:v>15</c:v>
                </c:pt>
                <c:pt idx="8">
                  <c:v>158</c:v>
                </c:pt>
                <c:pt idx="9">
                  <c:v>10</c:v>
                </c:pt>
                <c:pt idx="10">
                  <c:v>28</c:v>
                </c:pt>
                <c:pt idx="11">
                  <c:v>6</c:v>
                </c:pt>
                <c:pt idx="12">
                  <c:v>1242</c:v>
                </c:pt>
                <c:pt idx="13">
                  <c:v>6</c:v>
                </c:pt>
                <c:pt idx="14">
                  <c:v>8</c:v>
                </c:pt>
                <c:pt idx="15">
                  <c:v>1815</c:v>
                </c:pt>
                <c:pt idx="16">
                  <c:v>5616</c:v>
                </c:pt>
                <c:pt idx="17">
                  <c:v>2303</c:v>
                </c:pt>
                <c:pt idx="18">
                  <c:v>351</c:v>
                </c:pt>
                <c:pt idx="19">
                  <c:v>6</c:v>
                </c:pt>
                <c:pt idx="20">
                  <c:v>1514</c:v>
                </c:pt>
                <c:pt idx="21">
                  <c:v>38</c:v>
                </c:pt>
                <c:pt idx="22">
                  <c:v>1468</c:v>
                </c:pt>
                <c:pt idx="23">
                  <c:v>1371</c:v>
                </c:pt>
                <c:pt idx="24">
                  <c:v>2334</c:v>
                </c:pt>
                <c:pt idx="25">
                  <c:v>2991</c:v>
                </c:pt>
                <c:pt idx="26">
                  <c:v>2968</c:v>
                </c:pt>
                <c:pt idx="27">
                  <c:v>2633</c:v>
                </c:pt>
                <c:pt idx="28">
                  <c:v>1175</c:v>
                </c:pt>
                <c:pt idx="29">
                  <c:v>1659</c:v>
                </c:pt>
                <c:pt idx="30">
                  <c:v>2465</c:v>
                </c:pt>
                <c:pt idx="31">
                  <c:v>1817</c:v>
                </c:pt>
                <c:pt idx="32">
                  <c:v>2481</c:v>
                </c:pt>
                <c:pt idx="33">
                  <c:v>39259</c:v>
                </c:pt>
                <c:pt idx="35">
                  <c:v>5.59036371041007</c:v>
                </c:pt>
                <c:pt idx="36" c:formatCode="General">
                  <c:v>7</c:v>
                </c:pt>
              </c:numCache>
            </c:numRef>
          </c:val>
        </c:ser>
        <c:ser>
          <c:idx val="18"/>
          <c:order val="18"/>
          <c:spPr>
            <a:solidFill>
              <a:schemeClr val="accent1">
                <a:lumMod val="80000"/>
              </a:schemeClr>
            </a:solidFill>
            <a:ln>
              <a:noFill/>
            </a:ln>
            <a:effectLst/>
          </c:spPr>
          <c:invertIfNegative val="0"/>
          <c:dLbls>
            <c:delete val="1"/>
          </c:dLbls>
          <c:val>
            <c:numRef>
              <c:f>'Analysis of the previous table '!$S$55:$S$92</c:f>
              <c:numCache>
                <c:formatCode>_-* #,##0_-;\-* #,##0_-;_-* "-"??_-;_-@_-</c:formatCode>
                <c:ptCount val="38"/>
                <c:pt idx="0">
                  <c:v>38</c:v>
                </c:pt>
                <c:pt idx="1">
                  <c:v>96</c:v>
                </c:pt>
                <c:pt idx="2">
                  <c:v>3080</c:v>
                </c:pt>
                <c:pt idx="3">
                  <c:v>14</c:v>
                </c:pt>
                <c:pt idx="4">
                  <c:v>52</c:v>
                </c:pt>
                <c:pt idx="5">
                  <c:v>1121</c:v>
                </c:pt>
                <c:pt idx="6">
                  <c:v>27</c:v>
                </c:pt>
                <c:pt idx="7">
                  <c:v>491</c:v>
                </c:pt>
                <c:pt idx="8">
                  <c:v>149</c:v>
                </c:pt>
                <c:pt idx="9">
                  <c:v>28</c:v>
                </c:pt>
                <c:pt idx="10">
                  <c:v>37</c:v>
                </c:pt>
                <c:pt idx="11">
                  <c:v>36</c:v>
                </c:pt>
                <c:pt idx="12">
                  <c:v>1193</c:v>
                </c:pt>
                <c:pt idx="13">
                  <c:v>21</c:v>
                </c:pt>
                <c:pt idx="14">
                  <c:v>74</c:v>
                </c:pt>
                <c:pt idx="15">
                  <c:v>2034</c:v>
                </c:pt>
                <c:pt idx="16">
                  <c:v>2217</c:v>
                </c:pt>
                <c:pt idx="17">
                  <c:v>1214</c:v>
                </c:pt>
                <c:pt idx="18">
                  <c:v>358</c:v>
                </c:pt>
                <c:pt idx="19">
                  <c:v>5</c:v>
                </c:pt>
                <c:pt idx="20">
                  <c:v>622</c:v>
                </c:pt>
                <c:pt idx="21">
                  <c:v>259</c:v>
                </c:pt>
                <c:pt idx="22">
                  <c:v>531</c:v>
                </c:pt>
                <c:pt idx="23">
                  <c:v>1115</c:v>
                </c:pt>
                <c:pt idx="24">
                  <c:v>829</c:v>
                </c:pt>
                <c:pt idx="25">
                  <c:v>2068</c:v>
                </c:pt>
                <c:pt idx="26">
                  <c:v>2802</c:v>
                </c:pt>
                <c:pt idx="27">
                  <c:v>2492</c:v>
                </c:pt>
                <c:pt idx="28">
                  <c:v>355</c:v>
                </c:pt>
                <c:pt idx="29">
                  <c:v>857</c:v>
                </c:pt>
                <c:pt idx="30">
                  <c:v>2155</c:v>
                </c:pt>
                <c:pt idx="31">
                  <c:v>1006</c:v>
                </c:pt>
                <c:pt idx="32">
                  <c:v>2776</c:v>
                </c:pt>
                <c:pt idx="33">
                  <c:v>30152</c:v>
                </c:pt>
                <c:pt idx="35">
                  <c:v>4.29355425752782</c:v>
                </c:pt>
              </c:numCache>
            </c:numRef>
          </c:val>
        </c:ser>
        <c:ser>
          <c:idx val="19"/>
          <c:order val="19"/>
          <c:spPr>
            <a:solidFill>
              <a:schemeClr val="accent2">
                <a:lumMod val="80000"/>
              </a:schemeClr>
            </a:solidFill>
            <a:ln>
              <a:noFill/>
            </a:ln>
            <a:effectLst/>
          </c:spPr>
          <c:invertIfNegative val="0"/>
          <c:dLbls>
            <c:delete val="1"/>
          </c:dLbls>
          <c:val>
            <c:numRef>
              <c:f>'Analysis of the previous table '!$T$55:$T$92</c:f>
              <c:numCache>
                <c:formatCode>_-* #,##0_-;\-* #,##0_-;_-* "-"??_-;_-@_-</c:formatCode>
                <c:ptCount val="38"/>
                <c:pt idx="0">
                  <c:v>102</c:v>
                </c:pt>
                <c:pt idx="1">
                  <c:v>311</c:v>
                </c:pt>
                <c:pt idx="2">
                  <c:v>2012</c:v>
                </c:pt>
                <c:pt idx="3">
                  <c:v>27</c:v>
                </c:pt>
                <c:pt idx="4">
                  <c:v>175</c:v>
                </c:pt>
                <c:pt idx="5">
                  <c:v>2852</c:v>
                </c:pt>
                <c:pt idx="6">
                  <c:v>66</c:v>
                </c:pt>
                <c:pt idx="7">
                  <c:v>308</c:v>
                </c:pt>
                <c:pt idx="8">
                  <c:v>436</c:v>
                </c:pt>
                <c:pt idx="9">
                  <c:v>65</c:v>
                </c:pt>
                <c:pt idx="10">
                  <c:v>116</c:v>
                </c:pt>
                <c:pt idx="11">
                  <c:v>30</c:v>
                </c:pt>
                <c:pt idx="12">
                  <c:v>2376</c:v>
                </c:pt>
                <c:pt idx="13">
                  <c:v>106</c:v>
                </c:pt>
                <c:pt idx="14">
                  <c:v>120</c:v>
                </c:pt>
                <c:pt idx="15">
                  <c:v>3196</c:v>
                </c:pt>
                <c:pt idx="16">
                  <c:v>6173</c:v>
                </c:pt>
                <c:pt idx="17">
                  <c:v>2899</c:v>
                </c:pt>
                <c:pt idx="18">
                  <c:v>766</c:v>
                </c:pt>
                <c:pt idx="19">
                  <c:v>18</c:v>
                </c:pt>
                <c:pt idx="20">
                  <c:v>1499</c:v>
                </c:pt>
                <c:pt idx="21">
                  <c:v>632</c:v>
                </c:pt>
                <c:pt idx="22">
                  <c:v>1652</c:v>
                </c:pt>
                <c:pt idx="23">
                  <c:v>2716</c:v>
                </c:pt>
                <c:pt idx="24">
                  <c:v>1572</c:v>
                </c:pt>
                <c:pt idx="25">
                  <c:v>5198</c:v>
                </c:pt>
                <c:pt idx="26">
                  <c:v>6452</c:v>
                </c:pt>
                <c:pt idx="27">
                  <c:v>6903</c:v>
                </c:pt>
                <c:pt idx="28">
                  <c:v>929</c:v>
                </c:pt>
                <c:pt idx="29">
                  <c:v>3130</c:v>
                </c:pt>
                <c:pt idx="30">
                  <c:v>5121</c:v>
                </c:pt>
                <c:pt idx="31">
                  <c:v>2836</c:v>
                </c:pt>
                <c:pt idx="32">
                  <c:v>6866</c:v>
                </c:pt>
                <c:pt idx="33">
                  <c:v>67660</c:v>
                </c:pt>
                <c:pt idx="35">
                  <c:v>9.63458082595954</c:v>
                </c:pt>
              </c:numCache>
            </c:numRef>
          </c:val>
        </c:ser>
        <c:ser>
          <c:idx val="20"/>
          <c:order val="20"/>
          <c:spPr>
            <a:solidFill>
              <a:schemeClr val="accent3">
                <a:lumMod val="80000"/>
              </a:schemeClr>
            </a:solidFill>
            <a:ln>
              <a:noFill/>
            </a:ln>
            <a:effectLst/>
          </c:spPr>
          <c:invertIfNegative val="0"/>
          <c:dLbls>
            <c:delete val="1"/>
          </c:dLbls>
          <c:val>
            <c:numRef>
              <c:f>'Analysis of the previous table '!$U$55:$U$92</c:f>
              <c:numCache>
                <c:formatCode>_-* #,##0_-;\-* #,##0_-;_-* "-"??_-;_-@_-</c:formatCode>
                <c:ptCount val="38"/>
                <c:pt idx="0">
                  <c:v>6</c:v>
                </c:pt>
                <c:pt idx="1">
                  <c:v>57</c:v>
                </c:pt>
                <c:pt idx="2">
                  <c:v>97</c:v>
                </c:pt>
                <c:pt idx="3">
                  <c:v>6</c:v>
                </c:pt>
                <c:pt idx="4">
                  <c:v>6</c:v>
                </c:pt>
                <c:pt idx="5">
                  <c:v>291</c:v>
                </c:pt>
                <c:pt idx="6">
                  <c:v>6</c:v>
                </c:pt>
                <c:pt idx="7">
                  <c:v>6</c:v>
                </c:pt>
                <c:pt idx="8">
                  <c:v>10</c:v>
                </c:pt>
                <c:pt idx="9">
                  <c:v>6</c:v>
                </c:pt>
                <c:pt idx="10">
                  <c:v>8</c:v>
                </c:pt>
                <c:pt idx="11">
                  <c:v>5</c:v>
                </c:pt>
                <c:pt idx="12">
                  <c:v>231</c:v>
                </c:pt>
                <c:pt idx="13">
                  <c:v>6</c:v>
                </c:pt>
                <c:pt idx="14">
                  <c:v>6</c:v>
                </c:pt>
                <c:pt idx="15">
                  <c:v>493</c:v>
                </c:pt>
                <c:pt idx="16">
                  <c:v>653</c:v>
                </c:pt>
                <c:pt idx="17">
                  <c:v>323</c:v>
                </c:pt>
                <c:pt idx="18">
                  <c:v>85</c:v>
                </c:pt>
                <c:pt idx="19">
                  <c:v>5</c:v>
                </c:pt>
                <c:pt idx="20">
                  <c:v>300</c:v>
                </c:pt>
                <c:pt idx="21">
                  <c:v>6</c:v>
                </c:pt>
                <c:pt idx="22">
                  <c:v>96</c:v>
                </c:pt>
                <c:pt idx="23">
                  <c:v>231</c:v>
                </c:pt>
                <c:pt idx="24">
                  <c:v>444</c:v>
                </c:pt>
                <c:pt idx="25">
                  <c:v>524</c:v>
                </c:pt>
                <c:pt idx="26">
                  <c:v>586</c:v>
                </c:pt>
                <c:pt idx="27">
                  <c:v>483</c:v>
                </c:pt>
                <c:pt idx="28">
                  <c:v>164</c:v>
                </c:pt>
                <c:pt idx="29">
                  <c:v>230</c:v>
                </c:pt>
                <c:pt idx="30">
                  <c:v>1504</c:v>
                </c:pt>
                <c:pt idx="31">
                  <c:v>158</c:v>
                </c:pt>
                <c:pt idx="32">
                  <c:v>466</c:v>
                </c:pt>
                <c:pt idx="33">
                  <c:v>7498</c:v>
                </c:pt>
                <c:pt idx="35">
                  <c:v>1.06769268449667</c:v>
                </c:pt>
              </c:numCache>
            </c:numRef>
          </c:val>
        </c:ser>
        <c:ser>
          <c:idx val="21"/>
          <c:order val="21"/>
          <c:spPr>
            <a:solidFill>
              <a:schemeClr val="accent4">
                <a:lumMod val="80000"/>
              </a:schemeClr>
            </a:solidFill>
            <a:ln>
              <a:noFill/>
            </a:ln>
            <a:effectLst/>
          </c:spPr>
          <c:invertIfNegative val="0"/>
          <c:dLbls>
            <c:delete val="1"/>
          </c:dLbls>
          <c:val>
            <c:numRef>
              <c:f>'Analysis of the previous table '!$V$55:$V$92</c:f>
              <c:numCache>
                <c:formatCode>_-* #,##0_-;\-* #,##0_-;_-* "-"??_-;_-@_-</c:formatCode>
                <c:ptCount val="38"/>
                <c:pt idx="0">
                  <c:v>27</c:v>
                </c:pt>
                <c:pt idx="1">
                  <c:v>409</c:v>
                </c:pt>
                <c:pt idx="2">
                  <c:v>142</c:v>
                </c:pt>
                <c:pt idx="3">
                  <c:v>5</c:v>
                </c:pt>
                <c:pt idx="4">
                  <c:v>35</c:v>
                </c:pt>
                <c:pt idx="5">
                  <c:v>2260</c:v>
                </c:pt>
                <c:pt idx="6">
                  <c:v>13</c:v>
                </c:pt>
                <c:pt idx="7">
                  <c:v>13</c:v>
                </c:pt>
                <c:pt idx="8">
                  <c:v>163</c:v>
                </c:pt>
                <c:pt idx="9">
                  <c:v>9</c:v>
                </c:pt>
                <c:pt idx="10">
                  <c:v>22</c:v>
                </c:pt>
                <c:pt idx="11">
                  <c:v>6</c:v>
                </c:pt>
                <c:pt idx="12">
                  <c:v>1273</c:v>
                </c:pt>
                <c:pt idx="13">
                  <c:v>6</c:v>
                </c:pt>
                <c:pt idx="14">
                  <c:v>11</c:v>
                </c:pt>
                <c:pt idx="15">
                  <c:v>1969</c:v>
                </c:pt>
                <c:pt idx="16">
                  <c:v>5830</c:v>
                </c:pt>
                <c:pt idx="17">
                  <c:v>2441</c:v>
                </c:pt>
                <c:pt idx="18">
                  <c:v>369</c:v>
                </c:pt>
                <c:pt idx="19">
                  <c:v>6</c:v>
                </c:pt>
                <c:pt idx="20">
                  <c:v>1604</c:v>
                </c:pt>
                <c:pt idx="21">
                  <c:v>35</c:v>
                </c:pt>
                <c:pt idx="22">
                  <c:v>1489</c:v>
                </c:pt>
                <c:pt idx="23">
                  <c:v>1424</c:v>
                </c:pt>
                <c:pt idx="24">
                  <c:v>2464</c:v>
                </c:pt>
                <c:pt idx="25">
                  <c:v>2969</c:v>
                </c:pt>
                <c:pt idx="26">
                  <c:v>2998</c:v>
                </c:pt>
                <c:pt idx="27">
                  <c:v>2739</c:v>
                </c:pt>
                <c:pt idx="28">
                  <c:v>1246</c:v>
                </c:pt>
                <c:pt idx="29">
                  <c:v>1722</c:v>
                </c:pt>
                <c:pt idx="30">
                  <c:v>2985</c:v>
                </c:pt>
                <c:pt idx="31">
                  <c:v>1854</c:v>
                </c:pt>
                <c:pt idx="32">
                  <c:v>2464</c:v>
                </c:pt>
                <c:pt idx="33">
                  <c:v>41002</c:v>
                </c:pt>
                <c:pt idx="35">
                  <c:v>5.83856167641137</c:v>
                </c:pt>
                <c:pt idx="36" c:formatCode="General">
                  <c:v>7</c:v>
                </c:pt>
              </c:numCache>
            </c:numRef>
          </c:val>
        </c:ser>
        <c:dLbls>
          <c:showLegendKey val="0"/>
          <c:showVal val="0"/>
          <c:showCatName val="0"/>
          <c:showSerName val="0"/>
          <c:showPercent val="0"/>
          <c:showBubbleSize val="0"/>
        </c:dLbls>
        <c:gapWidth val="246"/>
        <c:overlap val="-28"/>
        <c:axId val="897270469"/>
        <c:axId val="887890288"/>
      </c:barChart>
      <c:catAx>
        <c:axId val="89727046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87890288"/>
        <c:crosses val="autoZero"/>
        <c:auto val="1"/>
        <c:lblAlgn val="ctr"/>
        <c:lblOffset val="100"/>
        <c:noMultiLvlLbl val="0"/>
      </c:catAx>
      <c:valAx>
        <c:axId val="88789028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97270469"/>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8ea4a3c3-3ebd-4259-823f-bec09eeccb34}"/>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col"/>
        <c:grouping val="clustered"/>
        <c:varyColors val="0"/>
        <c:ser>
          <c:idx val="0"/>
          <c:order val="0"/>
          <c:tx>
            <c:strRef>
              <c:f>'Analysis of the previous table '!$A$114</c:f>
              <c:strCache>
                <c:ptCount val="1"/>
                <c:pt idx="0">
                  <c:v>Industry</c:v>
                </c:pt>
              </c:strCache>
            </c:strRef>
          </c:tx>
          <c:spPr>
            <a:solidFill>
              <a:schemeClr val="accent1"/>
            </a:solidFill>
            <a:ln>
              <a:noFill/>
            </a:ln>
            <a:effectLst/>
          </c:spPr>
          <c:invertIfNegative val="0"/>
          <c:dLbls>
            <c:delete val="1"/>
          </c:dLbls>
          <c:val>
            <c:numRef>
              <c:f>'Analysis of the previous table '!$A$115:$A$168</c:f>
              <c:numCache>
                <c:formatCode>General</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ser>
        <c:ser>
          <c:idx val="1"/>
          <c:order val="1"/>
          <c:tx>
            <c:strRef>
              <c:f>'Analysis of the previous table '!$B$114</c:f>
              <c:strCache>
                <c:ptCount val="1"/>
                <c:pt idx="0">
                  <c:v>Industry Agency 1</c:v>
                </c:pt>
              </c:strCache>
            </c:strRef>
          </c:tx>
          <c:spPr>
            <a:solidFill>
              <a:schemeClr val="accent2"/>
            </a:solidFill>
            <a:ln>
              <a:noFill/>
            </a:ln>
            <a:effectLst/>
          </c:spPr>
          <c:invertIfNegative val="0"/>
          <c:dLbls>
            <c:delete val="1"/>
          </c:dLbls>
          <c:val>
            <c:numRef>
              <c:f>'Analysis of the previous table '!$B$115:$B$168</c:f>
              <c:numCache>
                <c:formatCode>General</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1">
                  <c:v>0</c:v>
                </c:pt>
                <c:pt idx="52">
                  <c:v>0</c:v>
                </c:pt>
              </c:numCache>
            </c:numRef>
          </c:val>
        </c:ser>
        <c:ser>
          <c:idx val="2"/>
          <c:order val="2"/>
          <c:tx>
            <c:strRef>
              <c:f>'Analysis of the previous table '!$C$114</c:f>
              <c:strCache>
                <c:ptCount val="1"/>
                <c:pt idx="0">
                  <c:v> 2,502 </c:v>
                </c:pt>
              </c:strCache>
            </c:strRef>
          </c:tx>
          <c:spPr>
            <a:solidFill>
              <a:schemeClr val="accent3"/>
            </a:solidFill>
            <a:ln>
              <a:noFill/>
            </a:ln>
            <a:effectLst/>
          </c:spPr>
          <c:invertIfNegative val="0"/>
          <c:dLbls>
            <c:delete val="1"/>
          </c:dLbls>
          <c:val>
            <c:numRef>
              <c:f>'Analysis of the previous table '!$C$115:$C$168</c:f>
              <c:numCache>
                <c:formatCode>_-* #,##0_-;\-* #,##0_-;_-* "-"??_-;_-@_-</c:formatCode>
                <c:ptCount val="54"/>
                <c:pt idx="0">
                  <c:v>460</c:v>
                </c:pt>
                <c:pt idx="1">
                  <c:v>306</c:v>
                </c:pt>
                <c:pt idx="2">
                  <c:v>42</c:v>
                </c:pt>
                <c:pt idx="3">
                  <c:v>389</c:v>
                </c:pt>
                <c:pt idx="4">
                  <c:v>66</c:v>
                </c:pt>
                <c:pt idx="5">
                  <c:v>7875</c:v>
                </c:pt>
                <c:pt idx="6">
                  <c:v>444</c:v>
                </c:pt>
                <c:pt idx="7">
                  <c:v>102</c:v>
                </c:pt>
                <c:pt idx="8">
                  <c:v>109</c:v>
                </c:pt>
                <c:pt idx="9">
                  <c:v>6472</c:v>
                </c:pt>
                <c:pt idx="10">
                  <c:v>3823</c:v>
                </c:pt>
                <c:pt idx="11">
                  <c:v>7</c:v>
                </c:pt>
                <c:pt idx="12">
                  <c:v>275</c:v>
                </c:pt>
                <c:pt idx="13">
                  <c:v>117</c:v>
                </c:pt>
                <c:pt idx="14">
                  <c:v>62</c:v>
                </c:pt>
                <c:pt idx="15">
                  <c:v>14550</c:v>
                </c:pt>
                <c:pt idx="16">
                  <c:v>273</c:v>
                </c:pt>
                <c:pt idx="17">
                  <c:v>613</c:v>
                </c:pt>
                <c:pt idx="18">
                  <c:v>156</c:v>
                </c:pt>
                <c:pt idx="19">
                  <c:v>64</c:v>
                </c:pt>
                <c:pt idx="20">
                  <c:v>88</c:v>
                </c:pt>
                <c:pt idx="21">
                  <c:v>70</c:v>
                </c:pt>
                <c:pt idx="22">
                  <c:v>416</c:v>
                </c:pt>
                <c:pt idx="23">
                  <c:v>239</c:v>
                </c:pt>
                <c:pt idx="24">
                  <c:v>99</c:v>
                </c:pt>
                <c:pt idx="25">
                  <c:v>2318</c:v>
                </c:pt>
                <c:pt idx="26">
                  <c:v>60</c:v>
                </c:pt>
                <c:pt idx="27">
                  <c:v>228</c:v>
                </c:pt>
                <c:pt idx="28">
                  <c:v>1977</c:v>
                </c:pt>
                <c:pt idx="29">
                  <c:v>17</c:v>
                </c:pt>
                <c:pt idx="30">
                  <c:v>185</c:v>
                </c:pt>
                <c:pt idx="31">
                  <c:v>37</c:v>
                </c:pt>
                <c:pt idx="32">
                  <c:v>54</c:v>
                </c:pt>
                <c:pt idx="33">
                  <c:v>23</c:v>
                </c:pt>
                <c:pt idx="34">
                  <c:v>6</c:v>
                </c:pt>
                <c:pt idx="35">
                  <c:v>30</c:v>
                </c:pt>
                <c:pt idx="36">
                  <c:v>325</c:v>
                </c:pt>
                <c:pt idx="37">
                  <c:v>63</c:v>
                </c:pt>
                <c:pt idx="38">
                  <c:v>21</c:v>
                </c:pt>
                <c:pt idx="39">
                  <c:v>40</c:v>
                </c:pt>
                <c:pt idx="40">
                  <c:v>1593</c:v>
                </c:pt>
                <c:pt idx="41">
                  <c:v>260</c:v>
                </c:pt>
                <c:pt idx="42">
                  <c:v>4586</c:v>
                </c:pt>
                <c:pt idx="43">
                  <c:v>4447</c:v>
                </c:pt>
                <c:pt idx="44">
                  <c:v>8920</c:v>
                </c:pt>
                <c:pt idx="45">
                  <c:v>1823</c:v>
                </c:pt>
                <c:pt idx="46">
                  <c:v>175</c:v>
                </c:pt>
                <c:pt idx="47">
                  <c:v>272</c:v>
                </c:pt>
                <c:pt idx="48">
                  <c:v>249</c:v>
                </c:pt>
                <c:pt idx="49">
                  <c:v>67328</c:v>
                </c:pt>
                <c:pt idx="51">
                  <c:v>12.440088836661</c:v>
                </c:pt>
              </c:numCache>
            </c:numRef>
          </c:val>
        </c:ser>
        <c:ser>
          <c:idx val="3"/>
          <c:order val="3"/>
          <c:tx>
            <c:strRef>
              <c:f>'Analysis of the previous table '!$D$114</c:f>
              <c:strCache>
                <c:ptCount val="1"/>
                <c:pt idx="0">
                  <c:v> 1,840 </c:v>
                </c:pt>
              </c:strCache>
            </c:strRef>
          </c:tx>
          <c:spPr>
            <a:solidFill>
              <a:schemeClr val="accent4"/>
            </a:solidFill>
            <a:ln>
              <a:noFill/>
            </a:ln>
            <a:effectLst/>
          </c:spPr>
          <c:invertIfNegative val="0"/>
          <c:dLbls>
            <c:delete val="1"/>
          </c:dLbls>
          <c:val>
            <c:numRef>
              <c:f>'Analysis of the previous table '!$D$115:$D$168</c:f>
              <c:numCache>
                <c:formatCode>_-* #,##0_-;\-* #,##0_-;_-* "-"??_-;_-@_-</c:formatCode>
                <c:ptCount val="54"/>
                <c:pt idx="0">
                  <c:v>81</c:v>
                </c:pt>
                <c:pt idx="1">
                  <c:v>86</c:v>
                </c:pt>
                <c:pt idx="2">
                  <c:v>24</c:v>
                </c:pt>
                <c:pt idx="3">
                  <c:v>288</c:v>
                </c:pt>
                <c:pt idx="4">
                  <c:v>29</c:v>
                </c:pt>
                <c:pt idx="5">
                  <c:v>10216</c:v>
                </c:pt>
                <c:pt idx="6">
                  <c:v>149</c:v>
                </c:pt>
                <c:pt idx="7">
                  <c:v>86</c:v>
                </c:pt>
                <c:pt idx="8">
                  <c:v>248</c:v>
                </c:pt>
                <c:pt idx="9">
                  <c:v>5436</c:v>
                </c:pt>
                <c:pt idx="10">
                  <c:v>389</c:v>
                </c:pt>
                <c:pt idx="11">
                  <c:v>17</c:v>
                </c:pt>
                <c:pt idx="12">
                  <c:v>602</c:v>
                </c:pt>
                <c:pt idx="13">
                  <c:v>195</c:v>
                </c:pt>
                <c:pt idx="14">
                  <c:v>63</c:v>
                </c:pt>
                <c:pt idx="15">
                  <c:v>6003</c:v>
                </c:pt>
                <c:pt idx="16">
                  <c:v>363</c:v>
                </c:pt>
                <c:pt idx="17">
                  <c:v>266</c:v>
                </c:pt>
                <c:pt idx="18">
                  <c:v>151</c:v>
                </c:pt>
                <c:pt idx="19">
                  <c:v>33</c:v>
                </c:pt>
                <c:pt idx="20">
                  <c:v>92</c:v>
                </c:pt>
                <c:pt idx="21">
                  <c:v>106</c:v>
                </c:pt>
                <c:pt idx="22">
                  <c:v>367</c:v>
                </c:pt>
                <c:pt idx="23">
                  <c:v>191</c:v>
                </c:pt>
                <c:pt idx="24">
                  <c:v>81</c:v>
                </c:pt>
                <c:pt idx="25">
                  <c:v>1370</c:v>
                </c:pt>
                <c:pt idx="26">
                  <c:v>41</c:v>
                </c:pt>
                <c:pt idx="27">
                  <c:v>169</c:v>
                </c:pt>
                <c:pt idx="28">
                  <c:v>714</c:v>
                </c:pt>
                <c:pt idx="29">
                  <c:v>14</c:v>
                </c:pt>
                <c:pt idx="30">
                  <c:v>261</c:v>
                </c:pt>
                <c:pt idx="31">
                  <c:v>85</c:v>
                </c:pt>
                <c:pt idx="32">
                  <c:v>58</c:v>
                </c:pt>
                <c:pt idx="33">
                  <c:v>18</c:v>
                </c:pt>
                <c:pt idx="34">
                  <c:v>14</c:v>
                </c:pt>
                <c:pt idx="35">
                  <c:v>32</c:v>
                </c:pt>
                <c:pt idx="36">
                  <c:v>267</c:v>
                </c:pt>
                <c:pt idx="37">
                  <c:v>129</c:v>
                </c:pt>
                <c:pt idx="38">
                  <c:v>27</c:v>
                </c:pt>
                <c:pt idx="39">
                  <c:v>71</c:v>
                </c:pt>
                <c:pt idx="40">
                  <c:v>413</c:v>
                </c:pt>
                <c:pt idx="41">
                  <c:v>44</c:v>
                </c:pt>
                <c:pt idx="42">
                  <c:v>1446</c:v>
                </c:pt>
                <c:pt idx="43">
                  <c:v>362</c:v>
                </c:pt>
                <c:pt idx="44">
                  <c:v>1595</c:v>
                </c:pt>
                <c:pt idx="45">
                  <c:v>1318</c:v>
                </c:pt>
                <c:pt idx="46">
                  <c:v>311</c:v>
                </c:pt>
                <c:pt idx="47">
                  <c:v>578</c:v>
                </c:pt>
                <c:pt idx="48">
                  <c:v>258</c:v>
                </c:pt>
                <c:pt idx="49">
                  <c:v>36997</c:v>
                </c:pt>
                <c:pt idx="51">
                  <c:v>6.83587759461067</c:v>
                </c:pt>
              </c:numCache>
            </c:numRef>
          </c:val>
        </c:ser>
        <c:ser>
          <c:idx val="4"/>
          <c:order val="4"/>
          <c:tx>
            <c:strRef>
              <c:f>'Analysis of the previous table '!$E$114</c:f>
              <c:strCache>
                <c:ptCount val="1"/>
                <c:pt idx="0">
                  <c:v> 74 </c:v>
                </c:pt>
              </c:strCache>
            </c:strRef>
          </c:tx>
          <c:spPr>
            <a:solidFill>
              <a:schemeClr val="accent5"/>
            </a:solidFill>
            <a:ln>
              <a:noFill/>
            </a:ln>
            <a:effectLst/>
          </c:spPr>
          <c:invertIfNegative val="0"/>
          <c:dLbls>
            <c:delete val="1"/>
          </c:dLbls>
          <c:val>
            <c:numRef>
              <c:f>'Analysis of the previous table '!$E$115:$E$168</c:f>
              <c:numCache>
                <c:formatCode>_-* #,##0_-;\-* #,##0_-;_-* "-"??_-;_-@_-</c:formatCode>
                <c:ptCount val="54"/>
                <c:pt idx="0">
                  <c:v>7</c:v>
                </c:pt>
                <c:pt idx="1">
                  <c:v>9</c:v>
                </c:pt>
                <c:pt idx="2">
                  <c:v>6</c:v>
                </c:pt>
                <c:pt idx="3">
                  <c:v>25</c:v>
                </c:pt>
                <c:pt idx="4">
                  <c:v>6</c:v>
                </c:pt>
                <c:pt idx="5">
                  <c:v>521</c:v>
                </c:pt>
                <c:pt idx="6">
                  <c:v>6</c:v>
                </c:pt>
                <c:pt idx="7">
                  <c:v>13</c:v>
                </c:pt>
                <c:pt idx="8">
                  <c:v>6</c:v>
                </c:pt>
                <c:pt idx="9">
                  <c:v>202</c:v>
                </c:pt>
                <c:pt idx="10">
                  <c:v>15</c:v>
                </c:pt>
                <c:pt idx="11">
                  <c:v>5</c:v>
                </c:pt>
                <c:pt idx="12">
                  <c:v>21</c:v>
                </c:pt>
                <c:pt idx="13">
                  <c:v>9</c:v>
                </c:pt>
                <c:pt idx="14">
                  <c:v>6</c:v>
                </c:pt>
                <c:pt idx="15">
                  <c:v>109</c:v>
                </c:pt>
                <c:pt idx="16">
                  <c:v>7</c:v>
                </c:pt>
                <c:pt idx="17">
                  <c:v>7</c:v>
                </c:pt>
                <c:pt idx="18">
                  <c:v>6</c:v>
                </c:pt>
                <c:pt idx="19">
                  <c:v>6</c:v>
                </c:pt>
                <c:pt idx="20">
                  <c:v>6</c:v>
                </c:pt>
                <c:pt idx="21">
                  <c:v>17</c:v>
                </c:pt>
                <c:pt idx="22">
                  <c:v>22</c:v>
                </c:pt>
                <c:pt idx="23">
                  <c:v>11</c:v>
                </c:pt>
                <c:pt idx="24">
                  <c:v>6</c:v>
                </c:pt>
                <c:pt idx="25">
                  <c:v>140</c:v>
                </c:pt>
                <c:pt idx="26">
                  <c:v>10</c:v>
                </c:pt>
                <c:pt idx="27">
                  <c:v>69</c:v>
                </c:pt>
                <c:pt idx="28">
                  <c:v>19</c:v>
                </c:pt>
                <c:pt idx="29">
                  <c:v>5</c:v>
                </c:pt>
                <c:pt idx="30">
                  <c:v>6</c:v>
                </c:pt>
                <c:pt idx="31">
                  <c:v>5</c:v>
                </c:pt>
                <c:pt idx="32">
                  <c:v>6</c:v>
                </c:pt>
                <c:pt idx="33">
                  <c:v>10</c:v>
                </c:pt>
                <c:pt idx="34">
                  <c:v>6</c:v>
                </c:pt>
                <c:pt idx="35">
                  <c:v>5</c:v>
                </c:pt>
                <c:pt idx="36">
                  <c:v>6</c:v>
                </c:pt>
                <c:pt idx="37">
                  <c:v>6</c:v>
                </c:pt>
                <c:pt idx="38">
                  <c:v>6</c:v>
                </c:pt>
                <c:pt idx="39">
                  <c:v>6</c:v>
                </c:pt>
                <c:pt idx="40">
                  <c:v>52</c:v>
                </c:pt>
                <c:pt idx="41">
                  <c:v>6</c:v>
                </c:pt>
                <c:pt idx="42">
                  <c:v>615</c:v>
                </c:pt>
                <c:pt idx="43">
                  <c:v>392</c:v>
                </c:pt>
                <c:pt idx="44">
                  <c:v>117</c:v>
                </c:pt>
                <c:pt idx="45">
                  <c:v>16</c:v>
                </c:pt>
                <c:pt idx="46">
                  <c:v>6</c:v>
                </c:pt>
                <c:pt idx="47">
                  <c:v>5</c:v>
                </c:pt>
                <c:pt idx="48">
                  <c:v>6</c:v>
                </c:pt>
                <c:pt idx="49">
                  <c:v>2648</c:v>
                </c:pt>
                <c:pt idx="51">
                  <c:v>0.489266801917157</c:v>
                </c:pt>
              </c:numCache>
            </c:numRef>
          </c:val>
        </c:ser>
        <c:ser>
          <c:idx val="5"/>
          <c:order val="5"/>
          <c:tx>
            <c:strRef>
              <c:f>'Analysis of the previous table '!$F$114</c:f>
              <c:strCache>
                <c:ptCount val="1"/>
                <c:pt idx="0">
                  <c:v> 461 </c:v>
                </c:pt>
              </c:strCache>
            </c:strRef>
          </c:tx>
          <c:spPr>
            <a:solidFill>
              <a:schemeClr val="accent6"/>
            </a:solidFill>
            <a:ln>
              <a:noFill/>
            </a:ln>
            <a:effectLst/>
          </c:spPr>
          <c:invertIfNegative val="0"/>
          <c:dLbls>
            <c:delete val="1"/>
          </c:dLbls>
          <c:val>
            <c:numRef>
              <c:f>'Analysis of the previous table '!$F$115:$F$168</c:f>
              <c:numCache>
                <c:formatCode>_-* #,##0_-;\-* #,##0_-;_-* "-"??_-;_-@_-</c:formatCode>
                <c:ptCount val="54"/>
                <c:pt idx="0">
                  <c:v>17</c:v>
                </c:pt>
                <c:pt idx="1">
                  <c:v>55</c:v>
                </c:pt>
                <c:pt idx="2">
                  <c:v>8</c:v>
                </c:pt>
                <c:pt idx="3">
                  <c:v>142</c:v>
                </c:pt>
                <c:pt idx="4">
                  <c:v>13</c:v>
                </c:pt>
                <c:pt idx="5">
                  <c:v>2055</c:v>
                </c:pt>
                <c:pt idx="6">
                  <c:v>37</c:v>
                </c:pt>
                <c:pt idx="7">
                  <c:v>54</c:v>
                </c:pt>
                <c:pt idx="8">
                  <c:v>64</c:v>
                </c:pt>
                <c:pt idx="9">
                  <c:v>1142</c:v>
                </c:pt>
                <c:pt idx="10">
                  <c:v>44</c:v>
                </c:pt>
                <c:pt idx="11">
                  <c:v>6</c:v>
                </c:pt>
                <c:pt idx="12">
                  <c:v>240</c:v>
                </c:pt>
                <c:pt idx="13">
                  <c:v>51</c:v>
                </c:pt>
                <c:pt idx="14">
                  <c:v>27</c:v>
                </c:pt>
                <c:pt idx="15">
                  <c:v>1688</c:v>
                </c:pt>
                <c:pt idx="16">
                  <c:v>92</c:v>
                </c:pt>
                <c:pt idx="17">
                  <c:v>60</c:v>
                </c:pt>
                <c:pt idx="18">
                  <c:v>18</c:v>
                </c:pt>
                <c:pt idx="19">
                  <c:v>15</c:v>
                </c:pt>
                <c:pt idx="20">
                  <c:v>28</c:v>
                </c:pt>
                <c:pt idx="21">
                  <c:v>52</c:v>
                </c:pt>
                <c:pt idx="22">
                  <c:v>98</c:v>
                </c:pt>
                <c:pt idx="23">
                  <c:v>80</c:v>
                </c:pt>
                <c:pt idx="24">
                  <c:v>10</c:v>
                </c:pt>
                <c:pt idx="25">
                  <c:v>559</c:v>
                </c:pt>
                <c:pt idx="26">
                  <c:v>13</c:v>
                </c:pt>
                <c:pt idx="27">
                  <c:v>80</c:v>
                </c:pt>
                <c:pt idx="28">
                  <c:v>140</c:v>
                </c:pt>
                <c:pt idx="29">
                  <c:v>6</c:v>
                </c:pt>
                <c:pt idx="30">
                  <c:v>64</c:v>
                </c:pt>
                <c:pt idx="31">
                  <c:v>15</c:v>
                </c:pt>
                <c:pt idx="32">
                  <c:v>30</c:v>
                </c:pt>
                <c:pt idx="33">
                  <c:v>10</c:v>
                </c:pt>
                <c:pt idx="34">
                  <c:v>6</c:v>
                </c:pt>
                <c:pt idx="35">
                  <c:v>6</c:v>
                </c:pt>
                <c:pt idx="36">
                  <c:v>26</c:v>
                </c:pt>
                <c:pt idx="37">
                  <c:v>38</c:v>
                </c:pt>
                <c:pt idx="38">
                  <c:v>9</c:v>
                </c:pt>
                <c:pt idx="39">
                  <c:v>9</c:v>
                </c:pt>
                <c:pt idx="40">
                  <c:v>101</c:v>
                </c:pt>
                <c:pt idx="41">
                  <c:v>17</c:v>
                </c:pt>
                <c:pt idx="42">
                  <c:v>1253</c:v>
                </c:pt>
                <c:pt idx="43">
                  <c:v>80</c:v>
                </c:pt>
                <c:pt idx="44">
                  <c:v>160</c:v>
                </c:pt>
                <c:pt idx="45">
                  <c:v>143</c:v>
                </c:pt>
                <c:pt idx="46">
                  <c:v>49</c:v>
                </c:pt>
                <c:pt idx="47">
                  <c:v>5</c:v>
                </c:pt>
                <c:pt idx="48">
                  <c:v>41</c:v>
                </c:pt>
                <c:pt idx="49">
                  <c:v>9417</c:v>
                </c:pt>
                <c:pt idx="51">
                  <c:v>1.73996430273938</c:v>
                </c:pt>
                <c:pt idx="52" c:formatCode="General">
                  <c:v>2</c:v>
                </c:pt>
              </c:numCache>
            </c:numRef>
          </c:val>
        </c:ser>
        <c:ser>
          <c:idx val="6"/>
          <c:order val="6"/>
          <c:tx>
            <c:strRef>
              <c:f>'Analysis of the previous table '!$G$114</c:f>
              <c:strCache>
                <c:ptCount val="1"/>
                <c:pt idx="0">
                  <c:v> 2,502 </c:v>
                </c:pt>
              </c:strCache>
            </c:strRef>
          </c:tx>
          <c:spPr>
            <a:solidFill>
              <a:schemeClr val="accent1">
                <a:lumMod val="60000"/>
              </a:schemeClr>
            </a:solidFill>
            <a:ln>
              <a:noFill/>
            </a:ln>
            <a:effectLst/>
          </c:spPr>
          <c:invertIfNegative val="0"/>
          <c:dLbls>
            <c:delete val="1"/>
          </c:dLbls>
          <c:val>
            <c:numRef>
              <c:f>'Analysis of the previous table '!$G$115:$G$168</c:f>
              <c:numCache>
                <c:formatCode>_-* #,##0_-;\-* #,##0_-;_-* "-"??_-;_-@_-</c:formatCode>
                <c:ptCount val="54"/>
                <c:pt idx="0">
                  <c:v>460</c:v>
                </c:pt>
                <c:pt idx="1">
                  <c:v>306</c:v>
                </c:pt>
                <c:pt idx="2">
                  <c:v>44</c:v>
                </c:pt>
                <c:pt idx="3">
                  <c:v>389</c:v>
                </c:pt>
                <c:pt idx="4">
                  <c:v>69</c:v>
                </c:pt>
                <c:pt idx="5">
                  <c:v>3505</c:v>
                </c:pt>
                <c:pt idx="6">
                  <c:v>444</c:v>
                </c:pt>
                <c:pt idx="7">
                  <c:v>102</c:v>
                </c:pt>
                <c:pt idx="8">
                  <c:v>102</c:v>
                </c:pt>
                <c:pt idx="9">
                  <c:v>6719</c:v>
                </c:pt>
                <c:pt idx="10">
                  <c:v>3853</c:v>
                </c:pt>
                <c:pt idx="11">
                  <c:v>9</c:v>
                </c:pt>
                <c:pt idx="12">
                  <c:v>283</c:v>
                </c:pt>
                <c:pt idx="13">
                  <c:v>117</c:v>
                </c:pt>
                <c:pt idx="14">
                  <c:v>61</c:v>
                </c:pt>
                <c:pt idx="15">
                  <c:v>14721</c:v>
                </c:pt>
                <c:pt idx="16">
                  <c:v>284</c:v>
                </c:pt>
                <c:pt idx="17">
                  <c:v>609</c:v>
                </c:pt>
                <c:pt idx="18">
                  <c:v>159</c:v>
                </c:pt>
                <c:pt idx="19">
                  <c:v>50</c:v>
                </c:pt>
                <c:pt idx="20">
                  <c:v>91</c:v>
                </c:pt>
                <c:pt idx="21">
                  <c:v>72</c:v>
                </c:pt>
                <c:pt idx="22">
                  <c:v>310</c:v>
                </c:pt>
                <c:pt idx="23">
                  <c:v>247</c:v>
                </c:pt>
                <c:pt idx="24">
                  <c:v>119</c:v>
                </c:pt>
                <c:pt idx="25">
                  <c:v>2335</c:v>
                </c:pt>
                <c:pt idx="26">
                  <c:v>61</c:v>
                </c:pt>
                <c:pt idx="27">
                  <c:v>228</c:v>
                </c:pt>
                <c:pt idx="28">
                  <c:v>1977</c:v>
                </c:pt>
                <c:pt idx="29">
                  <c:v>19</c:v>
                </c:pt>
                <c:pt idx="30">
                  <c:v>186</c:v>
                </c:pt>
                <c:pt idx="31">
                  <c:v>37</c:v>
                </c:pt>
                <c:pt idx="32">
                  <c:v>60</c:v>
                </c:pt>
                <c:pt idx="33">
                  <c:v>19</c:v>
                </c:pt>
                <c:pt idx="34">
                  <c:v>8</c:v>
                </c:pt>
                <c:pt idx="35">
                  <c:v>37</c:v>
                </c:pt>
                <c:pt idx="36">
                  <c:v>325</c:v>
                </c:pt>
                <c:pt idx="37">
                  <c:v>62</c:v>
                </c:pt>
                <c:pt idx="38">
                  <c:v>19</c:v>
                </c:pt>
                <c:pt idx="39">
                  <c:v>39</c:v>
                </c:pt>
                <c:pt idx="40">
                  <c:v>1669</c:v>
                </c:pt>
                <c:pt idx="41">
                  <c:v>284</c:v>
                </c:pt>
                <c:pt idx="42">
                  <c:v>4385</c:v>
                </c:pt>
                <c:pt idx="43">
                  <c:v>4358</c:v>
                </c:pt>
                <c:pt idx="44">
                  <c:v>9122</c:v>
                </c:pt>
                <c:pt idx="45">
                  <c:v>2026</c:v>
                </c:pt>
                <c:pt idx="46">
                  <c:v>175</c:v>
                </c:pt>
                <c:pt idx="47">
                  <c:v>295</c:v>
                </c:pt>
                <c:pt idx="48">
                  <c:v>255</c:v>
                </c:pt>
                <c:pt idx="49">
                  <c:v>63608</c:v>
                </c:pt>
                <c:pt idx="51">
                  <c:v>11.7527502780765</c:v>
                </c:pt>
              </c:numCache>
            </c:numRef>
          </c:val>
        </c:ser>
        <c:ser>
          <c:idx val="7"/>
          <c:order val="7"/>
          <c:tx>
            <c:strRef>
              <c:f>'Analysis of the previous table '!$H$114</c:f>
              <c:strCache>
                <c:ptCount val="1"/>
                <c:pt idx="0">
                  <c:v> 1,840 </c:v>
                </c:pt>
              </c:strCache>
            </c:strRef>
          </c:tx>
          <c:spPr>
            <a:solidFill>
              <a:schemeClr val="accent2">
                <a:lumMod val="60000"/>
              </a:schemeClr>
            </a:solidFill>
            <a:ln>
              <a:noFill/>
            </a:ln>
            <a:effectLst/>
          </c:spPr>
          <c:invertIfNegative val="0"/>
          <c:dLbls>
            <c:delete val="1"/>
          </c:dLbls>
          <c:val>
            <c:numRef>
              <c:f>'Analysis of the previous table '!$H$115:$H$168</c:f>
              <c:numCache>
                <c:formatCode>_-* #,##0_-;\-* #,##0_-;_-* "-"??_-;_-@_-</c:formatCode>
                <c:ptCount val="54"/>
                <c:pt idx="0">
                  <c:v>81</c:v>
                </c:pt>
                <c:pt idx="1">
                  <c:v>86</c:v>
                </c:pt>
                <c:pt idx="2">
                  <c:v>29</c:v>
                </c:pt>
                <c:pt idx="3">
                  <c:v>288</c:v>
                </c:pt>
                <c:pt idx="4">
                  <c:v>33</c:v>
                </c:pt>
                <c:pt idx="5">
                  <c:v>4836</c:v>
                </c:pt>
                <c:pt idx="6">
                  <c:v>149</c:v>
                </c:pt>
                <c:pt idx="7">
                  <c:v>86</c:v>
                </c:pt>
                <c:pt idx="8">
                  <c:v>226</c:v>
                </c:pt>
                <c:pt idx="9">
                  <c:v>5672</c:v>
                </c:pt>
                <c:pt idx="10">
                  <c:v>403</c:v>
                </c:pt>
                <c:pt idx="11">
                  <c:v>18</c:v>
                </c:pt>
                <c:pt idx="12">
                  <c:v>619</c:v>
                </c:pt>
                <c:pt idx="13">
                  <c:v>195</c:v>
                </c:pt>
                <c:pt idx="14">
                  <c:v>65</c:v>
                </c:pt>
                <c:pt idx="15">
                  <c:v>6087</c:v>
                </c:pt>
                <c:pt idx="16">
                  <c:v>381</c:v>
                </c:pt>
                <c:pt idx="17">
                  <c:v>264</c:v>
                </c:pt>
                <c:pt idx="18">
                  <c:v>158</c:v>
                </c:pt>
                <c:pt idx="19">
                  <c:v>37</c:v>
                </c:pt>
                <c:pt idx="20">
                  <c:v>94</c:v>
                </c:pt>
                <c:pt idx="21">
                  <c:v>107</c:v>
                </c:pt>
                <c:pt idx="22">
                  <c:v>270</c:v>
                </c:pt>
                <c:pt idx="23">
                  <c:v>207</c:v>
                </c:pt>
                <c:pt idx="24">
                  <c:v>95</c:v>
                </c:pt>
                <c:pt idx="25">
                  <c:v>1353</c:v>
                </c:pt>
                <c:pt idx="26">
                  <c:v>44</c:v>
                </c:pt>
                <c:pt idx="27">
                  <c:v>169</c:v>
                </c:pt>
                <c:pt idx="28">
                  <c:v>714</c:v>
                </c:pt>
                <c:pt idx="29">
                  <c:v>15</c:v>
                </c:pt>
                <c:pt idx="30">
                  <c:v>271</c:v>
                </c:pt>
                <c:pt idx="31">
                  <c:v>85</c:v>
                </c:pt>
                <c:pt idx="32">
                  <c:v>51</c:v>
                </c:pt>
                <c:pt idx="33">
                  <c:v>18</c:v>
                </c:pt>
                <c:pt idx="34">
                  <c:v>9</c:v>
                </c:pt>
                <c:pt idx="35">
                  <c:v>35</c:v>
                </c:pt>
                <c:pt idx="36">
                  <c:v>267</c:v>
                </c:pt>
                <c:pt idx="37">
                  <c:v>131</c:v>
                </c:pt>
                <c:pt idx="38">
                  <c:v>29</c:v>
                </c:pt>
                <c:pt idx="39">
                  <c:v>65</c:v>
                </c:pt>
                <c:pt idx="40">
                  <c:v>439</c:v>
                </c:pt>
                <c:pt idx="41">
                  <c:v>50</c:v>
                </c:pt>
                <c:pt idx="42">
                  <c:v>1439</c:v>
                </c:pt>
                <c:pt idx="43">
                  <c:v>340</c:v>
                </c:pt>
                <c:pt idx="44">
                  <c:v>1822</c:v>
                </c:pt>
                <c:pt idx="45">
                  <c:v>1477</c:v>
                </c:pt>
                <c:pt idx="46">
                  <c:v>311</c:v>
                </c:pt>
                <c:pt idx="47">
                  <c:v>400</c:v>
                </c:pt>
                <c:pt idx="48">
                  <c:v>289</c:v>
                </c:pt>
                <c:pt idx="49">
                  <c:v>32149</c:v>
                </c:pt>
                <c:pt idx="51">
                  <c:v>5.94012024729407</c:v>
                </c:pt>
              </c:numCache>
            </c:numRef>
          </c:val>
        </c:ser>
        <c:ser>
          <c:idx val="8"/>
          <c:order val="8"/>
          <c:tx>
            <c:strRef>
              <c:f>'Analysis of the previous table '!$I$114</c:f>
              <c:strCache>
                <c:ptCount val="1"/>
                <c:pt idx="0">
                  <c:v> 74 </c:v>
                </c:pt>
              </c:strCache>
            </c:strRef>
          </c:tx>
          <c:spPr>
            <a:solidFill>
              <a:schemeClr val="accent3">
                <a:lumMod val="60000"/>
              </a:schemeClr>
            </a:solidFill>
            <a:ln>
              <a:noFill/>
            </a:ln>
            <a:effectLst/>
          </c:spPr>
          <c:invertIfNegative val="0"/>
          <c:dLbls>
            <c:delete val="1"/>
          </c:dLbls>
          <c:val>
            <c:numRef>
              <c:f>'Analysis of the previous table '!$I$115:$I$168</c:f>
              <c:numCache>
                <c:formatCode>_-* #,##0_-;\-* #,##0_-;_-* "-"??_-;_-@_-</c:formatCode>
                <c:ptCount val="54"/>
                <c:pt idx="0">
                  <c:v>7</c:v>
                </c:pt>
                <c:pt idx="1">
                  <c:v>9</c:v>
                </c:pt>
                <c:pt idx="2">
                  <c:v>6</c:v>
                </c:pt>
                <c:pt idx="3">
                  <c:v>25</c:v>
                </c:pt>
                <c:pt idx="4">
                  <c:v>9</c:v>
                </c:pt>
                <c:pt idx="5">
                  <c:v>240</c:v>
                </c:pt>
                <c:pt idx="6">
                  <c:v>6</c:v>
                </c:pt>
                <c:pt idx="7">
                  <c:v>13</c:v>
                </c:pt>
                <c:pt idx="8">
                  <c:v>6</c:v>
                </c:pt>
                <c:pt idx="9">
                  <c:v>197</c:v>
                </c:pt>
                <c:pt idx="10">
                  <c:v>17</c:v>
                </c:pt>
                <c:pt idx="11">
                  <c:v>5</c:v>
                </c:pt>
                <c:pt idx="12">
                  <c:v>26</c:v>
                </c:pt>
                <c:pt idx="13">
                  <c:v>9</c:v>
                </c:pt>
                <c:pt idx="14">
                  <c:v>6</c:v>
                </c:pt>
                <c:pt idx="15">
                  <c:v>106</c:v>
                </c:pt>
                <c:pt idx="16">
                  <c:v>6</c:v>
                </c:pt>
                <c:pt idx="17">
                  <c:v>6</c:v>
                </c:pt>
                <c:pt idx="18">
                  <c:v>9</c:v>
                </c:pt>
                <c:pt idx="19">
                  <c:v>6</c:v>
                </c:pt>
                <c:pt idx="20">
                  <c:v>6</c:v>
                </c:pt>
                <c:pt idx="21">
                  <c:v>18</c:v>
                </c:pt>
                <c:pt idx="22">
                  <c:v>15</c:v>
                </c:pt>
                <c:pt idx="23">
                  <c:v>16</c:v>
                </c:pt>
                <c:pt idx="24">
                  <c:v>6</c:v>
                </c:pt>
                <c:pt idx="25">
                  <c:v>125</c:v>
                </c:pt>
                <c:pt idx="26">
                  <c:v>11</c:v>
                </c:pt>
                <c:pt idx="27">
                  <c:v>69</c:v>
                </c:pt>
                <c:pt idx="28">
                  <c:v>19</c:v>
                </c:pt>
                <c:pt idx="29">
                  <c:v>5</c:v>
                </c:pt>
                <c:pt idx="30">
                  <c:v>6</c:v>
                </c:pt>
                <c:pt idx="31">
                  <c:v>5</c:v>
                </c:pt>
                <c:pt idx="32">
                  <c:v>6</c:v>
                </c:pt>
                <c:pt idx="33">
                  <c:v>10</c:v>
                </c:pt>
                <c:pt idx="34">
                  <c:v>6</c:v>
                </c:pt>
                <c:pt idx="35">
                  <c:v>5</c:v>
                </c:pt>
                <c:pt idx="36">
                  <c:v>6</c:v>
                </c:pt>
                <c:pt idx="37">
                  <c:v>6</c:v>
                </c:pt>
                <c:pt idx="38">
                  <c:v>6</c:v>
                </c:pt>
                <c:pt idx="39">
                  <c:v>6</c:v>
                </c:pt>
                <c:pt idx="40">
                  <c:v>51</c:v>
                </c:pt>
                <c:pt idx="41">
                  <c:v>6</c:v>
                </c:pt>
                <c:pt idx="42">
                  <c:v>472</c:v>
                </c:pt>
                <c:pt idx="43">
                  <c:v>415</c:v>
                </c:pt>
                <c:pt idx="44">
                  <c:v>187</c:v>
                </c:pt>
                <c:pt idx="45">
                  <c:v>14</c:v>
                </c:pt>
                <c:pt idx="46">
                  <c:v>6</c:v>
                </c:pt>
                <c:pt idx="47">
                  <c:v>14</c:v>
                </c:pt>
                <c:pt idx="48">
                  <c:v>6</c:v>
                </c:pt>
                <c:pt idx="49">
                  <c:v>2311</c:v>
                </c:pt>
                <c:pt idx="51">
                  <c:v>0.42699984109915</c:v>
                </c:pt>
              </c:numCache>
            </c:numRef>
          </c:val>
        </c:ser>
        <c:ser>
          <c:idx val="9"/>
          <c:order val="9"/>
          <c:tx>
            <c:strRef>
              <c:f>'Analysis of the previous table '!$J$114</c:f>
              <c:strCache>
                <c:ptCount val="1"/>
                <c:pt idx="0">
                  <c:v> 461 </c:v>
                </c:pt>
              </c:strCache>
            </c:strRef>
          </c:tx>
          <c:spPr>
            <a:solidFill>
              <a:schemeClr val="accent4">
                <a:lumMod val="60000"/>
              </a:schemeClr>
            </a:solidFill>
            <a:ln>
              <a:noFill/>
            </a:ln>
            <a:effectLst/>
          </c:spPr>
          <c:invertIfNegative val="0"/>
          <c:dLbls>
            <c:delete val="1"/>
          </c:dLbls>
          <c:val>
            <c:numRef>
              <c:f>'Analysis of the previous table '!$J$115:$J$168</c:f>
              <c:numCache>
                <c:formatCode>_-* #,##0_-;\-* #,##0_-;_-* "-"??_-;_-@_-</c:formatCode>
                <c:ptCount val="54"/>
                <c:pt idx="0">
                  <c:v>17</c:v>
                </c:pt>
                <c:pt idx="1">
                  <c:v>55</c:v>
                </c:pt>
                <c:pt idx="2">
                  <c:v>9</c:v>
                </c:pt>
                <c:pt idx="3">
                  <c:v>142</c:v>
                </c:pt>
                <c:pt idx="4">
                  <c:v>15</c:v>
                </c:pt>
                <c:pt idx="5">
                  <c:v>961</c:v>
                </c:pt>
                <c:pt idx="6">
                  <c:v>37</c:v>
                </c:pt>
                <c:pt idx="7">
                  <c:v>54</c:v>
                </c:pt>
                <c:pt idx="8">
                  <c:v>74</c:v>
                </c:pt>
                <c:pt idx="9">
                  <c:v>1107</c:v>
                </c:pt>
                <c:pt idx="10">
                  <c:v>44</c:v>
                </c:pt>
                <c:pt idx="11">
                  <c:v>7</c:v>
                </c:pt>
                <c:pt idx="12">
                  <c:v>245</c:v>
                </c:pt>
                <c:pt idx="13">
                  <c:v>51</c:v>
                </c:pt>
                <c:pt idx="14">
                  <c:v>26</c:v>
                </c:pt>
                <c:pt idx="15">
                  <c:v>1770</c:v>
                </c:pt>
                <c:pt idx="16">
                  <c:v>86</c:v>
                </c:pt>
                <c:pt idx="17">
                  <c:v>54</c:v>
                </c:pt>
                <c:pt idx="18">
                  <c:v>29</c:v>
                </c:pt>
                <c:pt idx="19">
                  <c:v>13</c:v>
                </c:pt>
                <c:pt idx="20">
                  <c:v>30</c:v>
                </c:pt>
                <c:pt idx="21">
                  <c:v>53</c:v>
                </c:pt>
                <c:pt idx="22">
                  <c:v>99</c:v>
                </c:pt>
                <c:pt idx="23">
                  <c:v>90</c:v>
                </c:pt>
                <c:pt idx="24">
                  <c:v>14</c:v>
                </c:pt>
                <c:pt idx="25">
                  <c:v>585</c:v>
                </c:pt>
                <c:pt idx="26">
                  <c:v>14</c:v>
                </c:pt>
                <c:pt idx="27">
                  <c:v>80</c:v>
                </c:pt>
                <c:pt idx="28">
                  <c:v>140</c:v>
                </c:pt>
                <c:pt idx="29">
                  <c:v>6</c:v>
                </c:pt>
                <c:pt idx="30">
                  <c:v>59</c:v>
                </c:pt>
                <c:pt idx="31">
                  <c:v>15</c:v>
                </c:pt>
                <c:pt idx="32">
                  <c:v>28</c:v>
                </c:pt>
                <c:pt idx="33">
                  <c:v>10</c:v>
                </c:pt>
                <c:pt idx="34">
                  <c:v>6</c:v>
                </c:pt>
                <c:pt idx="35">
                  <c:v>6</c:v>
                </c:pt>
                <c:pt idx="36">
                  <c:v>26</c:v>
                </c:pt>
                <c:pt idx="37">
                  <c:v>46</c:v>
                </c:pt>
                <c:pt idx="38">
                  <c:v>10</c:v>
                </c:pt>
                <c:pt idx="39">
                  <c:v>18</c:v>
                </c:pt>
                <c:pt idx="40">
                  <c:v>107</c:v>
                </c:pt>
                <c:pt idx="41">
                  <c:v>20</c:v>
                </c:pt>
                <c:pt idx="42">
                  <c:v>983</c:v>
                </c:pt>
                <c:pt idx="43">
                  <c:v>73</c:v>
                </c:pt>
                <c:pt idx="44">
                  <c:v>205</c:v>
                </c:pt>
                <c:pt idx="45">
                  <c:v>160</c:v>
                </c:pt>
                <c:pt idx="46">
                  <c:v>49</c:v>
                </c:pt>
                <c:pt idx="47">
                  <c:v>182</c:v>
                </c:pt>
                <c:pt idx="48">
                  <c:v>44</c:v>
                </c:pt>
                <c:pt idx="49">
                  <c:v>8415</c:v>
                </c:pt>
                <c:pt idx="51">
                  <c:v>1.5548263361529</c:v>
                </c:pt>
                <c:pt idx="52" c:formatCode="General">
                  <c:v>2</c:v>
                </c:pt>
              </c:numCache>
            </c:numRef>
          </c:val>
        </c:ser>
        <c:ser>
          <c:idx val="10"/>
          <c:order val="10"/>
          <c:tx>
            <c:strRef>
              <c:f>'Analysis of the previous table '!$K$114</c:f>
              <c:strCache>
                <c:ptCount val="1"/>
                <c:pt idx="0">
                  <c:v> 2,438 </c:v>
                </c:pt>
              </c:strCache>
            </c:strRef>
          </c:tx>
          <c:spPr>
            <a:solidFill>
              <a:schemeClr val="accent5">
                <a:lumMod val="60000"/>
              </a:schemeClr>
            </a:solidFill>
            <a:ln>
              <a:noFill/>
            </a:ln>
            <a:effectLst/>
          </c:spPr>
          <c:invertIfNegative val="0"/>
          <c:dLbls>
            <c:delete val="1"/>
          </c:dLbls>
          <c:val>
            <c:numRef>
              <c:f>'Analysis of the previous table '!$K$115:$K$168</c:f>
              <c:numCache>
                <c:formatCode>_-* #,##0_-;\-* #,##0_-;_-* "-"??_-;_-@_-</c:formatCode>
                <c:ptCount val="54"/>
                <c:pt idx="0">
                  <c:v>527</c:v>
                </c:pt>
                <c:pt idx="1">
                  <c:v>304</c:v>
                </c:pt>
                <c:pt idx="2">
                  <c:v>44</c:v>
                </c:pt>
                <c:pt idx="3">
                  <c:v>389</c:v>
                </c:pt>
                <c:pt idx="4">
                  <c:v>71</c:v>
                </c:pt>
                <c:pt idx="5">
                  <c:v>3265</c:v>
                </c:pt>
                <c:pt idx="6">
                  <c:v>405</c:v>
                </c:pt>
                <c:pt idx="7">
                  <c:v>68</c:v>
                </c:pt>
                <c:pt idx="8">
                  <c:v>114</c:v>
                </c:pt>
                <c:pt idx="9">
                  <c:v>6792</c:v>
                </c:pt>
                <c:pt idx="10">
                  <c:v>3903</c:v>
                </c:pt>
                <c:pt idx="11">
                  <c:v>13</c:v>
                </c:pt>
                <c:pt idx="12">
                  <c:v>281</c:v>
                </c:pt>
                <c:pt idx="13">
                  <c:v>106</c:v>
                </c:pt>
                <c:pt idx="14">
                  <c:v>63</c:v>
                </c:pt>
                <c:pt idx="15">
                  <c:v>14629</c:v>
                </c:pt>
                <c:pt idx="16">
                  <c:v>295</c:v>
                </c:pt>
                <c:pt idx="17">
                  <c:v>630</c:v>
                </c:pt>
                <c:pt idx="18">
                  <c:v>182</c:v>
                </c:pt>
                <c:pt idx="19">
                  <c:v>51</c:v>
                </c:pt>
                <c:pt idx="20">
                  <c:v>97</c:v>
                </c:pt>
                <c:pt idx="21">
                  <c:v>71</c:v>
                </c:pt>
                <c:pt idx="22">
                  <c:v>305</c:v>
                </c:pt>
                <c:pt idx="23">
                  <c:v>268</c:v>
                </c:pt>
                <c:pt idx="24">
                  <c:v>140</c:v>
                </c:pt>
                <c:pt idx="25">
                  <c:v>2263</c:v>
                </c:pt>
                <c:pt idx="26">
                  <c:v>71</c:v>
                </c:pt>
                <c:pt idx="27">
                  <c:v>219</c:v>
                </c:pt>
                <c:pt idx="28">
                  <c:v>1957</c:v>
                </c:pt>
                <c:pt idx="29">
                  <c:v>24</c:v>
                </c:pt>
                <c:pt idx="30">
                  <c:v>218</c:v>
                </c:pt>
                <c:pt idx="31">
                  <c:v>27</c:v>
                </c:pt>
                <c:pt idx="32">
                  <c:v>74</c:v>
                </c:pt>
                <c:pt idx="33">
                  <c:v>25</c:v>
                </c:pt>
                <c:pt idx="34">
                  <c:v>9</c:v>
                </c:pt>
                <c:pt idx="35">
                  <c:v>40</c:v>
                </c:pt>
                <c:pt idx="36">
                  <c:v>363</c:v>
                </c:pt>
                <c:pt idx="37">
                  <c:v>59</c:v>
                </c:pt>
                <c:pt idx="38">
                  <c:v>16</c:v>
                </c:pt>
                <c:pt idx="39">
                  <c:v>38</c:v>
                </c:pt>
                <c:pt idx="40">
                  <c:v>1703</c:v>
                </c:pt>
                <c:pt idx="41">
                  <c:v>290</c:v>
                </c:pt>
                <c:pt idx="42">
                  <c:v>4228</c:v>
                </c:pt>
                <c:pt idx="43">
                  <c:v>4451</c:v>
                </c:pt>
                <c:pt idx="44">
                  <c:v>8827</c:v>
                </c:pt>
                <c:pt idx="45">
                  <c:v>1972</c:v>
                </c:pt>
                <c:pt idx="46">
                  <c:v>175</c:v>
                </c:pt>
                <c:pt idx="47">
                  <c:v>263</c:v>
                </c:pt>
                <c:pt idx="48">
                  <c:v>256</c:v>
                </c:pt>
                <c:pt idx="49">
                  <c:v>63019</c:v>
                </c:pt>
                <c:pt idx="51">
                  <c:v>11.6439216729673</c:v>
                </c:pt>
              </c:numCache>
            </c:numRef>
          </c:val>
        </c:ser>
        <c:ser>
          <c:idx val="11"/>
          <c:order val="11"/>
          <c:tx>
            <c:strRef>
              <c:f>'Analysis of the previous table '!$L$114</c:f>
              <c:strCache>
                <c:ptCount val="1"/>
                <c:pt idx="0">
                  <c:v> 1,862 </c:v>
                </c:pt>
              </c:strCache>
            </c:strRef>
          </c:tx>
          <c:spPr>
            <a:solidFill>
              <a:schemeClr val="accent6">
                <a:lumMod val="60000"/>
              </a:schemeClr>
            </a:solidFill>
            <a:ln>
              <a:noFill/>
            </a:ln>
            <a:effectLst/>
          </c:spPr>
          <c:invertIfNegative val="0"/>
          <c:dLbls>
            <c:delete val="1"/>
          </c:dLbls>
          <c:val>
            <c:numRef>
              <c:f>'Analysis of the previous table '!$L$115:$L$168</c:f>
              <c:numCache>
                <c:formatCode>_-* #,##0_-;\-* #,##0_-;_-* "-"??_-;_-@_-</c:formatCode>
                <c:ptCount val="54"/>
                <c:pt idx="0">
                  <c:v>125</c:v>
                </c:pt>
                <c:pt idx="1">
                  <c:v>81</c:v>
                </c:pt>
                <c:pt idx="2">
                  <c:v>29</c:v>
                </c:pt>
                <c:pt idx="3">
                  <c:v>306</c:v>
                </c:pt>
                <c:pt idx="4">
                  <c:v>33</c:v>
                </c:pt>
                <c:pt idx="5">
                  <c:v>4703</c:v>
                </c:pt>
                <c:pt idx="6">
                  <c:v>131</c:v>
                </c:pt>
                <c:pt idx="7">
                  <c:v>77</c:v>
                </c:pt>
                <c:pt idx="8">
                  <c:v>317</c:v>
                </c:pt>
                <c:pt idx="9">
                  <c:v>6376</c:v>
                </c:pt>
                <c:pt idx="10">
                  <c:v>482</c:v>
                </c:pt>
                <c:pt idx="11">
                  <c:v>21</c:v>
                </c:pt>
                <c:pt idx="12">
                  <c:v>681</c:v>
                </c:pt>
                <c:pt idx="13">
                  <c:v>184</c:v>
                </c:pt>
                <c:pt idx="14">
                  <c:v>61</c:v>
                </c:pt>
                <c:pt idx="15">
                  <c:v>6067</c:v>
                </c:pt>
                <c:pt idx="16">
                  <c:v>409</c:v>
                </c:pt>
                <c:pt idx="17">
                  <c:v>282</c:v>
                </c:pt>
                <c:pt idx="18">
                  <c:v>173</c:v>
                </c:pt>
                <c:pt idx="19">
                  <c:v>37</c:v>
                </c:pt>
                <c:pt idx="20">
                  <c:v>113</c:v>
                </c:pt>
                <c:pt idx="21">
                  <c:v>99</c:v>
                </c:pt>
                <c:pt idx="22">
                  <c:v>288</c:v>
                </c:pt>
                <c:pt idx="23">
                  <c:v>224</c:v>
                </c:pt>
                <c:pt idx="24">
                  <c:v>123</c:v>
                </c:pt>
                <c:pt idx="25">
                  <c:v>1457</c:v>
                </c:pt>
                <c:pt idx="26">
                  <c:v>51</c:v>
                </c:pt>
                <c:pt idx="27">
                  <c:v>193</c:v>
                </c:pt>
                <c:pt idx="28">
                  <c:v>747</c:v>
                </c:pt>
                <c:pt idx="29">
                  <c:v>15</c:v>
                </c:pt>
                <c:pt idx="30">
                  <c:v>354</c:v>
                </c:pt>
                <c:pt idx="31">
                  <c:v>109</c:v>
                </c:pt>
                <c:pt idx="32">
                  <c:v>60</c:v>
                </c:pt>
                <c:pt idx="33">
                  <c:v>25</c:v>
                </c:pt>
                <c:pt idx="34">
                  <c:v>9</c:v>
                </c:pt>
                <c:pt idx="35">
                  <c:v>43</c:v>
                </c:pt>
                <c:pt idx="36">
                  <c:v>270</c:v>
                </c:pt>
                <c:pt idx="37">
                  <c:v>156</c:v>
                </c:pt>
                <c:pt idx="38">
                  <c:v>30</c:v>
                </c:pt>
                <c:pt idx="39">
                  <c:v>86</c:v>
                </c:pt>
                <c:pt idx="40">
                  <c:v>438</c:v>
                </c:pt>
                <c:pt idx="41">
                  <c:v>53</c:v>
                </c:pt>
                <c:pt idx="42">
                  <c:v>1312</c:v>
                </c:pt>
                <c:pt idx="43">
                  <c:v>332</c:v>
                </c:pt>
                <c:pt idx="44">
                  <c:v>1726</c:v>
                </c:pt>
                <c:pt idx="45">
                  <c:v>1512</c:v>
                </c:pt>
                <c:pt idx="46">
                  <c:v>311</c:v>
                </c:pt>
                <c:pt idx="47">
                  <c:v>378</c:v>
                </c:pt>
                <c:pt idx="48">
                  <c:v>251</c:v>
                </c:pt>
                <c:pt idx="49">
                  <c:v>33202</c:v>
                </c:pt>
                <c:pt idx="51">
                  <c:v>6.13468140379662</c:v>
                </c:pt>
              </c:numCache>
            </c:numRef>
          </c:val>
        </c:ser>
        <c:ser>
          <c:idx val="12"/>
          <c:order val="12"/>
          <c:tx>
            <c:strRef>
              <c:f>'Analysis of the previous table '!$M$114</c:f>
              <c:strCache>
                <c:ptCount val="1"/>
                <c:pt idx="0">
                  <c:v> 58 </c:v>
                </c:pt>
              </c:strCache>
            </c:strRef>
          </c:tx>
          <c:spPr>
            <a:solidFill>
              <a:schemeClr val="accent1">
                <a:lumMod val="80000"/>
                <a:lumOff val="20000"/>
              </a:schemeClr>
            </a:solidFill>
            <a:ln>
              <a:noFill/>
            </a:ln>
            <a:effectLst/>
          </c:spPr>
          <c:invertIfNegative val="0"/>
          <c:dLbls>
            <c:delete val="1"/>
          </c:dLbls>
          <c:val>
            <c:numRef>
              <c:f>'Analysis of the previous table '!$M$115:$M$168</c:f>
              <c:numCache>
                <c:formatCode>_-* #,##0_-;\-* #,##0_-;_-* "-"??_-;_-@_-</c:formatCode>
                <c:ptCount val="54"/>
                <c:pt idx="0">
                  <c:v>5</c:v>
                </c:pt>
                <c:pt idx="1">
                  <c:v>6</c:v>
                </c:pt>
                <c:pt idx="2">
                  <c:v>6</c:v>
                </c:pt>
                <c:pt idx="3">
                  <c:v>30</c:v>
                </c:pt>
                <c:pt idx="4">
                  <c:v>11</c:v>
                </c:pt>
                <c:pt idx="5">
                  <c:v>209</c:v>
                </c:pt>
                <c:pt idx="6">
                  <c:v>6</c:v>
                </c:pt>
                <c:pt idx="7">
                  <c:v>13</c:v>
                </c:pt>
                <c:pt idx="8">
                  <c:v>5</c:v>
                </c:pt>
                <c:pt idx="9">
                  <c:v>85</c:v>
                </c:pt>
                <c:pt idx="10">
                  <c:v>17</c:v>
                </c:pt>
                <c:pt idx="11">
                  <c:v>5</c:v>
                </c:pt>
                <c:pt idx="12">
                  <c:v>26</c:v>
                </c:pt>
                <c:pt idx="13">
                  <c:v>8</c:v>
                </c:pt>
                <c:pt idx="14">
                  <c:v>6</c:v>
                </c:pt>
                <c:pt idx="15">
                  <c:v>119</c:v>
                </c:pt>
                <c:pt idx="16">
                  <c:v>7</c:v>
                </c:pt>
                <c:pt idx="17">
                  <c:v>6</c:v>
                </c:pt>
                <c:pt idx="18">
                  <c:v>6</c:v>
                </c:pt>
                <c:pt idx="19">
                  <c:v>7</c:v>
                </c:pt>
                <c:pt idx="20">
                  <c:v>6</c:v>
                </c:pt>
                <c:pt idx="21">
                  <c:v>19</c:v>
                </c:pt>
                <c:pt idx="22">
                  <c:v>15</c:v>
                </c:pt>
                <c:pt idx="23">
                  <c:v>18</c:v>
                </c:pt>
                <c:pt idx="24">
                  <c:v>6</c:v>
                </c:pt>
                <c:pt idx="25">
                  <c:v>123</c:v>
                </c:pt>
                <c:pt idx="26">
                  <c:v>9</c:v>
                </c:pt>
                <c:pt idx="27">
                  <c:v>73</c:v>
                </c:pt>
                <c:pt idx="28">
                  <c:v>21</c:v>
                </c:pt>
                <c:pt idx="29">
                  <c:v>6</c:v>
                </c:pt>
                <c:pt idx="30">
                  <c:v>6</c:v>
                </c:pt>
                <c:pt idx="31">
                  <c:v>5</c:v>
                </c:pt>
                <c:pt idx="32">
                  <c:v>7</c:v>
                </c:pt>
                <c:pt idx="33">
                  <c:v>10</c:v>
                </c:pt>
                <c:pt idx="34">
                  <c:v>6</c:v>
                </c:pt>
                <c:pt idx="35">
                  <c:v>5</c:v>
                </c:pt>
                <c:pt idx="36">
                  <c:v>14</c:v>
                </c:pt>
                <c:pt idx="37">
                  <c:v>10</c:v>
                </c:pt>
                <c:pt idx="38">
                  <c:v>5</c:v>
                </c:pt>
                <c:pt idx="39">
                  <c:v>6</c:v>
                </c:pt>
                <c:pt idx="40">
                  <c:v>57</c:v>
                </c:pt>
                <c:pt idx="41">
                  <c:v>6</c:v>
                </c:pt>
                <c:pt idx="42">
                  <c:v>528</c:v>
                </c:pt>
                <c:pt idx="43">
                  <c:v>459</c:v>
                </c:pt>
                <c:pt idx="44">
                  <c:v>207</c:v>
                </c:pt>
                <c:pt idx="45">
                  <c:v>18</c:v>
                </c:pt>
                <c:pt idx="46">
                  <c:v>6</c:v>
                </c:pt>
                <c:pt idx="47">
                  <c:v>10</c:v>
                </c:pt>
                <c:pt idx="48">
                  <c:v>6</c:v>
                </c:pt>
                <c:pt idx="49">
                  <c:v>2308</c:v>
                </c:pt>
                <c:pt idx="51">
                  <c:v>0.426445535809969</c:v>
                </c:pt>
              </c:numCache>
            </c:numRef>
          </c:val>
        </c:ser>
        <c:ser>
          <c:idx val="13"/>
          <c:order val="13"/>
          <c:tx>
            <c:strRef>
              <c:f>'Analysis of the previous table '!$N$114</c:f>
              <c:strCache>
                <c:ptCount val="1"/>
                <c:pt idx="0">
                  <c:v> 457 </c:v>
                </c:pt>
              </c:strCache>
            </c:strRef>
          </c:tx>
          <c:spPr>
            <a:solidFill>
              <a:schemeClr val="accent2">
                <a:lumMod val="80000"/>
                <a:lumOff val="20000"/>
              </a:schemeClr>
            </a:solidFill>
            <a:ln>
              <a:noFill/>
            </a:ln>
            <a:effectLst/>
          </c:spPr>
          <c:invertIfNegative val="0"/>
          <c:dLbls>
            <c:delete val="1"/>
          </c:dLbls>
          <c:val>
            <c:numRef>
              <c:f>'Analysis of the previous table '!$N$115:$N$168</c:f>
              <c:numCache>
                <c:formatCode>_-* #,##0_-;\-* #,##0_-;_-* "-"??_-;_-@_-</c:formatCode>
                <c:ptCount val="54"/>
                <c:pt idx="0">
                  <c:v>5</c:v>
                </c:pt>
                <c:pt idx="1">
                  <c:v>58</c:v>
                </c:pt>
                <c:pt idx="2">
                  <c:v>9</c:v>
                </c:pt>
                <c:pt idx="3">
                  <c:v>148</c:v>
                </c:pt>
                <c:pt idx="4">
                  <c:v>15</c:v>
                </c:pt>
                <c:pt idx="5">
                  <c:v>801</c:v>
                </c:pt>
                <c:pt idx="6">
                  <c:v>28</c:v>
                </c:pt>
                <c:pt idx="7">
                  <c:v>32</c:v>
                </c:pt>
                <c:pt idx="8">
                  <c:v>5</c:v>
                </c:pt>
                <c:pt idx="9">
                  <c:v>405</c:v>
                </c:pt>
                <c:pt idx="10">
                  <c:v>9</c:v>
                </c:pt>
                <c:pt idx="11">
                  <c:v>5</c:v>
                </c:pt>
                <c:pt idx="12">
                  <c:v>238</c:v>
                </c:pt>
                <c:pt idx="13">
                  <c:v>54</c:v>
                </c:pt>
                <c:pt idx="14">
                  <c:v>30</c:v>
                </c:pt>
                <c:pt idx="15">
                  <c:v>1818</c:v>
                </c:pt>
                <c:pt idx="16">
                  <c:v>96</c:v>
                </c:pt>
                <c:pt idx="17">
                  <c:v>49</c:v>
                </c:pt>
                <c:pt idx="18">
                  <c:v>28</c:v>
                </c:pt>
                <c:pt idx="19">
                  <c:v>13</c:v>
                </c:pt>
                <c:pt idx="20">
                  <c:v>29</c:v>
                </c:pt>
                <c:pt idx="21">
                  <c:v>58</c:v>
                </c:pt>
                <c:pt idx="22">
                  <c:v>94</c:v>
                </c:pt>
                <c:pt idx="23">
                  <c:v>103</c:v>
                </c:pt>
                <c:pt idx="24">
                  <c:v>14</c:v>
                </c:pt>
                <c:pt idx="25">
                  <c:v>567</c:v>
                </c:pt>
                <c:pt idx="26">
                  <c:v>17</c:v>
                </c:pt>
                <c:pt idx="27">
                  <c:v>88</c:v>
                </c:pt>
                <c:pt idx="28">
                  <c:v>140</c:v>
                </c:pt>
                <c:pt idx="29">
                  <c:v>6</c:v>
                </c:pt>
                <c:pt idx="30">
                  <c:v>70</c:v>
                </c:pt>
                <c:pt idx="31">
                  <c:v>13</c:v>
                </c:pt>
                <c:pt idx="32">
                  <c:v>27</c:v>
                </c:pt>
                <c:pt idx="33">
                  <c:v>10</c:v>
                </c:pt>
                <c:pt idx="34">
                  <c:v>6</c:v>
                </c:pt>
                <c:pt idx="35">
                  <c:v>7</c:v>
                </c:pt>
                <c:pt idx="36">
                  <c:v>76</c:v>
                </c:pt>
                <c:pt idx="37">
                  <c:v>37</c:v>
                </c:pt>
                <c:pt idx="38">
                  <c:v>10</c:v>
                </c:pt>
                <c:pt idx="39">
                  <c:v>18</c:v>
                </c:pt>
                <c:pt idx="40">
                  <c:v>116</c:v>
                </c:pt>
                <c:pt idx="41">
                  <c:v>26</c:v>
                </c:pt>
                <c:pt idx="42">
                  <c:v>833</c:v>
                </c:pt>
                <c:pt idx="43">
                  <c:v>70</c:v>
                </c:pt>
                <c:pt idx="44">
                  <c:v>201</c:v>
                </c:pt>
                <c:pt idx="45">
                  <c:v>190</c:v>
                </c:pt>
                <c:pt idx="46">
                  <c:v>49</c:v>
                </c:pt>
                <c:pt idx="47">
                  <c:v>169</c:v>
                </c:pt>
                <c:pt idx="48">
                  <c:v>43</c:v>
                </c:pt>
                <c:pt idx="49">
                  <c:v>7390</c:v>
                </c:pt>
                <c:pt idx="51">
                  <c:v>1.3654386956827</c:v>
                </c:pt>
                <c:pt idx="52" c:formatCode="General">
                  <c:v>1</c:v>
                </c:pt>
              </c:numCache>
            </c:numRef>
          </c:val>
        </c:ser>
        <c:ser>
          <c:idx val="14"/>
          <c:order val="14"/>
          <c:tx>
            <c:strRef>
              <c:f>'Analysis of the previous table '!$O$114</c:f>
              <c:strCache>
                <c:ptCount val="1"/>
                <c:pt idx="0">
                  <c:v> 2,084 </c:v>
                </c:pt>
              </c:strCache>
            </c:strRef>
          </c:tx>
          <c:spPr>
            <a:solidFill>
              <a:schemeClr val="accent3">
                <a:lumMod val="80000"/>
                <a:lumOff val="20000"/>
              </a:schemeClr>
            </a:solidFill>
            <a:ln>
              <a:noFill/>
            </a:ln>
            <a:effectLst/>
          </c:spPr>
          <c:invertIfNegative val="0"/>
          <c:dLbls>
            <c:delete val="1"/>
          </c:dLbls>
          <c:val>
            <c:numRef>
              <c:f>'Analysis of the previous table '!$O$115:$O$168</c:f>
              <c:numCache>
                <c:formatCode>_-* #,##0_-;\-* #,##0_-;_-* "-"??_-;_-@_-</c:formatCode>
                <c:ptCount val="54"/>
                <c:pt idx="0">
                  <c:v>506</c:v>
                </c:pt>
                <c:pt idx="1">
                  <c:v>310</c:v>
                </c:pt>
                <c:pt idx="2">
                  <c:v>44</c:v>
                </c:pt>
                <c:pt idx="3">
                  <c:v>371</c:v>
                </c:pt>
                <c:pt idx="4">
                  <c:v>73</c:v>
                </c:pt>
                <c:pt idx="5">
                  <c:v>3105</c:v>
                </c:pt>
                <c:pt idx="6">
                  <c:v>581</c:v>
                </c:pt>
                <c:pt idx="7">
                  <c:v>75</c:v>
                </c:pt>
                <c:pt idx="8">
                  <c:v>106</c:v>
                </c:pt>
                <c:pt idx="9">
                  <c:v>6807</c:v>
                </c:pt>
                <c:pt idx="10">
                  <c:v>3601</c:v>
                </c:pt>
                <c:pt idx="11">
                  <c:v>9</c:v>
                </c:pt>
                <c:pt idx="12">
                  <c:v>301</c:v>
                </c:pt>
                <c:pt idx="13">
                  <c:v>101</c:v>
                </c:pt>
                <c:pt idx="14">
                  <c:v>59</c:v>
                </c:pt>
                <c:pt idx="15">
                  <c:v>14659</c:v>
                </c:pt>
                <c:pt idx="16">
                  <c:v>301</c:v>
                </c:pt>
                <c:pt idx="17">
                  <c:v>655</c:v>
                </c:pt>
                <c:pt idx="18">
                  <c:v>167</c:v>
                </c:pt>
                <c:pt idx="19">
                  <c:v>27</c:v>
                </c:pt>
                <c:pt idx="20">
                  <c:v>93</c:v>
                </c:pt>
                <c:pt idx="21">
                  <c:v>66</c:v>
                </c:pt>
                <c:pt idx="22">
                  <c:v>621</c:v>
                </c:pt>
                <c:pt idx="23">
                  <c:v>281</c:v>
                </c:pt>
                <c:pt idx="24">
                  <c:v>134</c:v>
                </c:pt>
                <c:pt idx="25">
                  <c:v>2250</c:v>
                </c:pt>
                <c:pt idx="26">
                  <c:v>69</c:v>
                </c:pt>
                <c:pt idx="27">
                  <c:v>214</c:v>
                </c:pt>
                <c:pt idx="28">
                  <c:v>1872</c:v>
                </c:pt>
                <c:pt idx="29">
                  <c:v>30</c:v>
                </c:pt>
                <c:pt idx="30">
                  <c:v>257</c:v>
                </c:pt>
                <c:pt idx="31">
                  <c:v>21</c:v>
                </c:pt>
                <c:pt idx="32">
                  <c:v>71</c:v>
                </c:pt>
                <c:pt idx="33">
                  <c:v>25</c:v>
                </c:pt>
                <c:pt idx="34">
                  <c:v>9</c:v>
                </c:pt>
                <c:pt idx="35">
                  <c:v>50</c:v>
                </c:pt>
                <c:pt idx="36">
                  <c:v>435</c:v>
                </c:pt>
                <c:pt idx="37">
                  <c:v>57</c:v>
                </c:pt>
                <c:pt idx="38">
                  <c:v>17</c:v>
                </c:pt>
                <c:pt idx="39">
                  <c:v>38</c:v>
                </c:pt>
                <c:pt idx="40">
                  <c:v>1700</c:v>
                </c:pt>
                <c:pt idx="41">
                  <c:v>273</c:v>
                </c:pt>
                <c:pt idx="42">
                  <c:v>4114</c:v>
                </c:pt>
                <c:pt idx="43">
                  <c:v>4465</c:v>
                </c:pt>
                <c:pt idx="44">
                  <c:v>8301</c:v>
                </c:pt>
                <c:pt idx="45">
                  <c:v>2010</c:v>
                </c:pt>
                <c:pt idx="46">
                  <c:v>244</c:v>
                </c:pt>
                <c:pt idx="47">
                  <c:v>19</c:v>
                </c:pt>
                <c:pt idx="48">
                  <c:v>270</c:v>
                </c:pt>
                <c:pt idx="49">
                  <c:v>61948</c:v>
                </c:pt>
                <c:pt idx="51">
                  <c:v>11.4460346847296</c:v>
                </c:pt>
              </c:numCache>
            </c:numRef>
          </c:val>
        </c:ser>
        <c:ser>
          <c:idx val="15"/>
          <c:order val="15"/>
          <c:tx>
            <c:strRef>
              <c:f>'Analysis of the previous table '!$P$114</c:f>
              <c:strCache>
                <c:ptCount val="1"/>
                <c:pt idx="0">
                  <c:v> 1,812 </c:v>
                </c:pt>
              </c:strCache>
            </c:strRef>
          </c:tx>
          <c:spPr>
            <a:solidFill>
              <a:schemeClr val="accent4">
                <a:lumMod val="80000"/>
                <a:lumOff val="20000"/>
              </a:schemeClr>
            </a:solidFill>
            <a:ln>
              <a:noFill/>
            </a:ln>
            <a:effectLst/>
          </c:spPr>
          <c:invertIfNegative val="0"/>
          <c:dLbls>
            <c:delete val="1"/>
          </c:dLbls>
          <c:val>
            <c:numRef>
              <c:f>'Analysis of the previous table '!$P$115:$P$168</c:f>
              <c:numCache>
                <c:formatCode>_-* #,##0_-;\-* #,##0_-;_-* "-"??_-;_-@_-</c:formatCode>
                <c:ptCount val="54"/>
                <c:pt idx="0">
                  <c:v>121</c:v>
                </c:pt>
                <c:pt idx="1">
                  <c:v>88</c:v>
                </c:pt>
                <c:pt idx="2">
                  <c:v>21</c:v>
                </c:pt>
                <c:pt idx="3">
                  <c:v>301</c:v>
                </c:pt>
                <c:pt idx="4">
                  <c:v>31</c:v>
                </c:pt>
                <c:pt idx="5">
                  <c:v>4655</c:v>
                </c:pt>
                <c:pt idx="6">
                  <c:v>187</c:v>
                </c:pt>
                <c:pt idx="7">
                  <c:v>91</c:v>
                </c:pt>
                <c:pt idx="8">
                  <c:v>212</c:v>
                </c:pt>
                <c:pt idx="9">
                  <c:v>5923</c:v>
                </c:pt>
                <c:pt idx="10">
                  <c:v>512</c:v>
                </c:pt>
                <c:pt idx="11">
                  <c:v>13</c:v>
                </c:pt>
                <c:pt idx="12">
                  <c:v>722</c:v>
                </c:pt>
                <c:pt idx="13">
                  <c:v>168</c:v>
                </c:pt>
                <c:pt idx="14">
                  <c:v>63</c:v>
                </c:pt>
                <c:pt idx="15">
                  <c:v>6026</c:v>
                </c:pt>
                <c:pt idx="16">
                  <c:v>468</c:v>
                </c:pt>
                <c:pt idx="17">
                  <c:v>286</c:v>
                </c:pt>
                <c:pt idx="18">
                  <c:v>183</c:v>
                </c:pt>
                <c:pt idx="19">
                  <c:v>15</c:v>
                </c:pt>
                <c:pt idx="20">
                  <c:v>118</c:v>
                </c:pt>
                <c:pt idx="21">
                  <c:v>90</c:v>
                </c:pt>
                <c:pt idx="22">
                  <c:v>574</c:v>
                </c:pt>
                <c:pt idx="23">
                  <c:v>260</c:v>
                </c:pt>
                <c:pt idx="24">
                  <c:v>126</c:v>
                </c:pt>
                <c:pt idx="25">
                  <c:v>1479</c:v>
                </c:pt>
                <c:pt idx="26">
                  <c:v>49</c:v>
                </c:pt>
                <c:pt idx="27">
                  <c:v>198</c:v>
                </c:pt>
                <c:pt idx="28">
                  <c:v>777</c:v>
                </c:pt>
                <c:pt idx="29">
                  <c:v>29</c:v>
                </c:pt>
                <c:pt idx="30">
                  <c:v>366</c:v>
                </c:pt>
                <c:pt idx="31">
                  <c:v>108</c:v>
                </c:pt>
                <c:pt idx="32">
                  <c:v>54</c:v>
                </c:pt>
                <c:pt idx="33">
                  <c:v>35</c:v>
                </c:pt>
                <c:pt idx="34">
                  <c:v>7</c:v>
                </c:pt>
                <c:pt idx="35">
                  <c:v>51</c:v>
                </c:pt>
                <c:pt idx="36">
                  <c:v>341</c:v>
                </c:pt>
                <c:pt idx="37">
                  <c:v>118</c:v>
                </c:pt>
                <c:pt idx="38">
                  <c:v>28</c:v>
                </c:pt>
                <c:pt idx="39">
                  <c:v>84</c:v>
                </c:pt>
                <c:pt idx="40">
                  <c:v>464</c:v>
                </c:pt>
                <c:pt idx="41">
                  <c:v>58</c:v>
                </c:pt>
                <c:pt idx="42">
                  <c:v>1262</c:v>
                </c:pt>
                <c:pt idx="43">
                  <c:v>307</c:v>
                </c:pt>
                <c:pt idx="44">
                  <c:v>1743</c:v>
                </c:pt>
                <c:pt idx="45">
                  <c:v>1873</c:v>
                </c:pt>
                <c:pt idx="46">
                  <c:v>412</c:v>
                </c:pt>
                <c:pt idx="47">
                  <c:v>15</c:v>
                </c:pt>
                <c:pt idx="48">
                  <c:v>284</c:v>
                </c:pt>
                <c:pt idx="49">
                  <c:v>33208</c:v>
                </c:pt>
                <c:pt idx="51">
                  <c:v>6.13579001437498</c:v>
                </c:pt>
              </c:numCache>
            </c:numRef>
          </c:val>
        </c:ser>
        <c:ser>
          <c:idx val="16"/>
          <c:order val="16"/>
          <c:tx>
            <c:strRef>
              <c:f>'Analysis of the previous table '!$Q$114</c:f>
              <c:strCache>
                <c:ptCount val="1"/>
                <c:pt idx="0">
                  <c:v> 52 </c:v>
                </c:pt>
              </c:strCache>
            </c:strRef>
          </c:tx>
          <c:spPr>
            <a:solidFill>
              <a:schemeClr val="accent5">
                <a:lumMod val="80000"/>
                <a:lumOff val="20000"/>
              </a:schemeClr>
            </a:solidFill>
            <a:ln>
              <a:noFill/>
            </a:ln>
            <a:effectLst/>
          </c:spPr>
          <c:invertIfNegative val="0"/>
          <c:dLbls>
            <c:delete val="1"/>
          </c:dLbls>
          <c:val>
            <c:numRef>
              <c:f>'Analysis of the previous table '!$Q$115:$Q$168</c:f>
              <c:numCache>
                <c:formatCode>_-* #,##0_-;\-* #,##0_-;_-* "-"??_-;_-@_-</c:formatCode>
                <c:ptCount val="54"/>
                <c:pt idx="0">
                  <c:v>5</c:v>
                </c:pt>
                <c:pt idx="1">
                  <c:v>7</c:v>
                </c:pt>
                <c:pt idx="2">
                  <c:v>6</c:v>
                </c:pt>
                <c:pt idx="3">
                  <c:v>33</c:v>
                </c:pt>
                <c:pt idx="4">
                  <c:v>9</c:v>
                </c:pt>
                <c:pt idx="5">
                  <c:v>219</c:v>
                </c:pt>
                <c:pt idx="6">
                  <c:v>6</c:v>
                </c:pt>
                <c:pt idx="7">
                  <c:v>11</c:v>
                </c:pt>
                <c:pt idx="8">
                  <c:v>6</c:v>
                </c:pt>
                <c:pt idx="9">
                  <c:v>137</c:v>
                </c:pt>
                <c:pt idx="10">
                  <c:v>354</c:v>
                </c:pt>
                <c:pt idx="11">
                  <c:v>5</c:v>
                </c:pt>
                <c:pt idx="12">
                  <c:v>26</c:v>
                </c:pt>
                <c:pt idx="13">
                  <c:v>8</c:v>
                </c:pt>
                <c:pt idx="14">
                  <c:v>6</c:v>
                </c:pt>
                <c:pt idx="15">
                  <c:v>152</c:v>
                </c:pt>
                <c:pt idx="16">
                  <c:v>6</c:v>
                </c:pt>
                <c:pt idx="17">
                  <c:v>6</c:v>
                </c:pt>
                <c:pt idx="18">
                  <c:v>6</c:v>
                </c:pt>
                <c:pt idx="19">
                  <c:v>6</c:v>
                </c:pt>
                <c:pt idx="20">
                  <c:v>6</c:v>
                </c:pt>
                <c:pt idx="21">
                  <c:v>17</c:v>
                </c:pt>
                <c:pt idx="22">
                  <c:v>26</c:v>
                </c:pt>
                <c:pt idx="23">
                  <c:v>16</c:v>
                </c:pt>
                <c:pt idx="24">
                  <c:v>6</c:v>
                </c:pt>
                <c:pt idx="25">
                  <c:v>141</c:v>
                </c:pt>
                <c:pt idx="26">
                  <c:v>13</c:v>
                </c:pt>
                <c:pt idx="27">
                  <c:v>85</c:v>
                </c:pt>
                <c:pt idx="28">
                  <c:v>16</c:v>
                </c:pt>
                <c:pt idx="29">
                  <c:v>6</c:v>
                </c:pt>
                <c:pt idx="30">
                  <c:v>8</c:v>
                </c:pt>
                <c:pt idx="31">
                  <c:v>5</c:v>
                </c:pt>
                <c:pt idx="32">
                  <c:v>6</c:v>
                </c:pt>
                <c:pt idx="33">
                  <c:v>10</c:v>
                </c:pt>
                <c:pt idx="34">
                  <c:v>5</c:v>
                </c:pt>
                <c:pt idx="35">
                  <c:v>5</c:v>
                </c:pt>
                <c:pt idx="36">
                  <c:v>7</c:v>
                </c:pt>
                <c:pt idx="37">
                  <c:v>6</c:v>
                </c:pt>
                <c:pt idx="38">
                  <c:v>5</c:v>
                </c:pt>
                <c:pt idx="39">
                  <c:v>6</c:v>
                </c:pt>
                <c:pt idx="40">
                  <c:v>55</c:v>
                </c:pt>
                <c:pt idx="41">
                  <c:v>11</c:v>
                </c:pt>
                <c:pt idx="42">
                  <c:v>500</c:v>
                </c:pt>
                <c:pt idx="43">
                  <c:v>526</c:v>
                </c:pt>
                <c:pt idx="44">
                  <c:v>699</c:v>
                </c:pt>
                <c:pt idx="45">
                  <c:v>338</c:v>
                </c:pt>
                <c:pt idx="46">
                  <c:v>6</c:v>
                </c:pt>
                <c:pt idx="47">
                  <c:v>5</c:v>
                </c:pt>
                <c:pt idx="48">
                  <c:v>6</c:v>
                </c:pt>
                <c:pt idx="49">
                  <c:v>3607</c:v>
                </c:pt>
                <c:pt idx="51">
                  <c:v>0.666459726025372</c:v>
                </c:pt>
              </c:numCache>
            </c:numRef>
          </c:val>
        </c:ser>
        <c:ser>
          <c:idx val="17"/>
          <c:order val="17"/>
          <c:tx>
            <c:strRef>
              <c:f>'Analysis of the previous table '!$R$114</c:f>
              <c:strCache>
                <c:ptCount val="1"/>
                <c:pt idx="0">
                  <c:v> 390 </c:v>
                </c:pt>
              </c:strCache>
            </c:strRef>
          </c:tx>
          <c:spPr>
            <a:solidFill>
              <a:schemeClr val="accent6">
                <a:lumMod val="80000"/>
                <a:lumOff val="20000"/>
              </a:schemeClr>
            </a:solidFill>
            <a:ln>
              <a:noFill/>
            </a:ln>
            <a:effectLst/>
          </c:spPr>
          <c:invertIfNegative val="0"/>
          <c:dLbls>
            <c:delete val="1"/>
          </c:dLbls>
          <c:val>
            <c:numRef>
              <c:f>'Analysis of the previous table '!$R$115:$R$168</c:f>
              <c:numCache>
                <c:formatCode>_-* #,##0_-;\-* #,##0_-;_-* "-"??_-;_-@_-</c:formatCode>
                <c:ptCount val="54"/>
                <c:pt idx="0">
                  <c:v>5</c:v>
                </c:pt>
                <c:pt idx="1">
                  <c:v>58</c:v>
                </c:pt>
                <c:pt idx="2">
                  <c:v>19</c:v>
                </c:pt>
                <c:pt idx="3">
                  <c:v>153</c:v>
                </c:pt>
                <c:pt idx="4">
                  <c:v>15</c:v>
                </c:pt>
                <c:pt idx="5">
                  <c:v>883</c:v>
                </c:pt>
                <c:pt idx="6">
                  <c:v>44</c:v>
                </c:pt>
                <c:pt idx="7">
                  <c:v>33</c:v>
                </c:pt>
                <c:pt idx="8">
                  <c:v>86</c:v>
                </c:pt>
                <c:pt idx="9">
                  <c:v>882</c:v>
                </c:pt>
                <c:pt idx="10">
                  <c:v>11</c:v>
                </c:pt>
                <c:pt idx="11">
                  <c:v>7</c:v>
                </c:pt>
                <c:pt idx="12">
                  <c:v>267</c:v>
                </c:pt>
                <c:pt idx="13">
                  <c:v>69</c:v>
                </c:pt>
                <c:pt idx="14">
                  <c:v>22</c:v>
                </c:pt>
                <c:pt idx="15">
                  <c:v>1900</c:v>
                </c:pt>
                <c:pt idx="16">
                  <c:v>97</c:v>
                </c:pt>
                <c:pt idx="17">
                  <c:v>57</c:v>
                </c:pt>
                <c:pt idx="18">
                  <c:v>33</c:v>
                </c:pt>
                <c:pt idx="19">
                  <c:v>6</c:v>
                </c:pt>
                <c:pt idx="20">
                  <c:v>35</c:v>
                </c:pt>
                <c:pt idx="21">
                  <c:v>63</c:v>
                </c:pt>
                <c:pt idx="22">
                  <c:v>161</c:v>
                </c:pt>
                <c:pt idx="23">
                  <c:v>92</c:v>
                </c:pt>
                <c:pt idx="24">
                  <c:v>16</c:v>
                </c:pt>
                <c:pt idx="25">
                  <c:v>649</c:v>
                </c:pt>
                <c:pt idx="26">
                  <c:v>17</c:v>
                </c:pt>
                <c:pt idx="27">
                  <c:v>123</c:v>
                </c:pt>
                <c:pt idx="28">
                  <c:v>135</c:v>
                </c:pt>
                <c:pt idx="29">
                  <c:v>6</c:v>
                </c:pt>
                <c:pt idx="30">
                  <c:v>80</c:v>
                </c:pt>
                <c:pt idx="31">
                  <c:v>18</c:v>
                </c:pt>
                <c:pt idx="32">
                  <c:v>27</c:v>
                </c:pt>
                <c:pt idx="33">
                  <c:v>10</c:v>
                </c:pt>
                <c:pt idx="34">
                  <c:v>6</c:v>
                </c:pt>
                <c:pt idx="35">
                  <c:v>6</c:v>
                </c:pt>
                <c:pt idx="36">
                  <c:v>58</c:v>
                </c:pt>
                <c:pt idx="37">
                  <c:v>50</c:v>
                </c:pt>
                <c:pt idx="38">
                  <c:v>10</c:v>
                </c:pt>
                <c:pt idx="39">
                  <c:v>17</c:v>
                </c:pt>
                <c:pt idx="40">
                  <c:v>132</c:v>
                </c:pt>
                <c:pt idx="41">
                  <c:v>25</c:v>
                </c:pt>
                <c:pt idx="42">
                  <c:v>783</c:v>
                </c:pt>
                <c:pt idx="43">
                  <c:v>79</c:v>
                </c:pt>
                <c:pt idx="44">
                  <c:v>206</c:v>
                </c:pt>
                <c:pt idx="45">
                  <c:v>205</c:v>
                </c:pt>
                <c:pt idx="46">
                  <c:v>69</c:v>
                </c:pt>
                <c:pt idx="47">
                  <c:v>6</c:v>
                </c:pt>
                <c:pt idx="48">
                  <c:v>42</c:v>
                </c:pt>
                <c:pt idx="49">
                  <c:v>8163</c:v>
                </c:pt>
                <c:pt idx="51">
                  <c:v>1.50826469186169</c:v>
                </c:pt>
                <c:pt idx="52" c:formatCode="General">
                  <c:v>3</c:v>
                </c:pt>
              </c:numCache>
            </c:numRef>
          </c:val>
        </c:ser>
        <c:ser>
          <c:idx val="18"/>
          <c:order val="18"/>
          <c:tx>
            <c:strRef>
              <c:f>'Analysis of the previous table '!$S$114</c:f>
              <c:strCache>
                <c:ptCount val="1"/>
                <c:pt idx="0">
                  <c:v> 2,038 </c:v>
                </c:pt>
              </c:strCache>
            </c:strRef>
          </c:tx>
          <c:spPr>
            <a:solidFill>
              <a:schemeClr val="accent1">
                <a:lumMod val="80000"/>
              </a:schemeClr>
            </a:solidFill>
            <a:ln>
              <a:noFill/>
            </a:ln>
            <a:effectLst/>
          </c:spPr>
          <c:invertIfNegative val="0"/>
          <c:dLbls>
            <c:delete val="1"/>
          </c:dLbls>
          <c:val>
            <c:numRef>
              <c:f>'Analysis of the previous table '!$S$115:$S$168</c:f>
              <c:numCache>
                <c:formatCode>_-* #,##0_-;\-* #,##0_-;_-* "-"??_-;_-@_-</c:formatCode>
                <c:ptCount val="54"/>
                <c:pt idx="0">
                  <c:v>481</c:v>
                </c:pt>
                <c:pt idx="1">
                  <c:v>295</c:v>
                </c:pt>
                <c:pt idx="2">
                  <c:v>42</c:v>
                </c:pt>
                <c:pt idx="3">
                  <c:v>517</c:v>
                </c:pt>
                <c:pt idx="4">
                  <c:v>68</c:v>
                </c:pt>
                <c:pt idx="5">
                  <c:v>1612</c:v>
                </c:pt>
                <c:pt idx="6">
                  <c:v>597</c:v>
                </c:pt>
                <c:pt idx="7">
                  <c:v>84</c:v>
                </c:pt>
                <c:pt idx="8">
                  <c:v>92</c:v>
                </c:pt>
                <c:pt idx="9">
                  <c:v>7172</c:v>
                </c:pt>
                <c:pt idx="10">
                  <c:v>3245</c:v>
                </c:pt>
                <c:pt idx="11">
                  <c:v>8</c:v>
                </c:pt>
                <c:pt idx="12">
                  <c:v>314</c:v>
                </c:pt>
                <c:pt idx="13">
                  <c:v>108</c:v>
                </c:pt>
                <c:pt idx="14">
                  <c:v>58</c:v>
                </c:pt>
                <c:pt idx="15">
                  <c:v>14762</c:v>
                </c:pt>
                <c:pt idx="16">
                  <c:v>295</c:v>
                </c:pt>
                <c:pt idx="17">
                  <c:v>676</c:v>
                </c:pt>
                <c:pt idx="18">
                  <c:v>154</c:v>
                </c:pt>
                <c:pt idx="19">
                  <c:v>27</c:v>
                </c:pt>
                <c:pt idx="20">
                  <c:v>81</c:v>
                </c:pt>
                <c:pt idx="21">
                  <c:v>68</c:v>
                </c:pt>
                <c:pt idx="22">
                  <c:v>931</c:v>
                </c:pt>
                <c:pt idx="23">
                  <c:v>280</c:v>
                </c:pt>
                <c:pt idx="24">
                  <c:v>87</c:v>
                </c:pt>
                <c:pt idx="25">
                  <c:v>2078</c:v>
                </c:pt>
                <c:pt idx="26">
                  <c:v>62</c:v>
                </c:pt>
                <c:pt idx="27">
                  <c:v>219</c:v>
                </c:pt>
                <c:pt idx="28">
                  <c:v>1855</c:v>
                </c:pt>
                <c:pt idx="29">
                  <c:v>28</c:v>
                </c:pt>
                <c:pt idx="30">
                  <c:v>257</c:v>
                </c:pt>
                <c:pt idx="31">
                  <c:v>24</c:v>
                </c:pt>
                <c:pt idx="32">
                  <c:v>65</c:v>
                </c:pt>
                <c:pt idx="33">
                  <c:v>27</c:v>
                </c:pt>
                <c:pt idx="34">
                  <c:v>8</c:v>
                </c:pt>
                <c:pt idx="35">
                  <c:v>73</c:v>
                </c:pt>
                <c:pt idx="36">
                  <c:v>469</c:v>
                </c:pt>
                <c:pt idx="37">
                  <c:v>53</c:v>
                </c:pt>
                <c:pt idx="38">
                  <c:v>15</c:v>
                </c:pt>
                <c:pt idx="39">
                  <c:v>42</c:v>
                </c:pt>
                <c:pt idx="40">
                  <c:v>1669</c:v>
                </c:pt>
                <c:pt idx="41">
                  <c:v>288</c:v>
                </c:pt>
                <c:pt idx="42">
                  <c:v>4157</c:v>
                </c:pt>
                <c:pt idx="43">
                  <c:v>4240</c:v>
                </c:pt>
                <c:pt idx="44">
                  <c:v>7845</c:v>
                </c:pt>
                <c:pt idx="45">
                  <c:v>1945</c:v>
                </c:pt>
                <c:pt idx="46">
                  <c:v>288</c:v>
                </c:pt>
                <c:pt idx="47">
                  <c:v>18</c:v>
                </c:pt>
                <c:pt idx="48">
                  <c:v>278</c:v>
                </c:pt>
                <c:pt idx="49">
                  <c:v>60095</c:v>
                </c:pt>
                <c:pt idx="51">
                  <c:v>11.1036587844455</c:v>
                </c:pt>
              </c:numCache>
            </c:numRef>
          </c:val>
        </c:ser>
        <c:ser>
          <c:idx val="19"/>
          <c:order val="19"/>
          <c:tx>
            <c:strRef>
              <c:f>'Analysis of the previous table '!$T$114</c:f>
              <c:strCache>
                <c:ptCount val="1"/>
                <c:pt idx="0">
                  <c:v> 1,977 </c:v>
                </c:pt>
              </c:strCache>
            </c:strRef>
          </c:tx>
          <c:spPr>
            <a:solidFill>
              <a:schemeClr val="accent2">
                <a:lumMod val="80000"/>
              </a:schemeClr>
            </a:solidFill>
            <a:ln>
              <a:noFill/>
            </a:ln>
            <a:effectLst/>
          </c:spPr>
          <c:invertIfNegative val="0"/>
          <c:dLbls>
            <c:delete val="1"/>
          </c:dLbls>
          <c:val>
            <c:numRef>
              <c:f>'Analysis of the previous table '!$T$115:$T$168</c:f>
              <c:numCache>
                <c:formatCode>_-* #,##0_-;\-* #,##0_-;_-* "-"??_-;_-@_-</c:formatCode>
                <c:ptCount val="54"/>
                <c:pt idx="0">
                  <c:v>126</c:v>
                </c:pt>
                <c:pt idx="1">
                  <c:v>95</c:v>
                </c:pt>
                <c:pt idx="2">
                  <c:v>28</c:v>
                </c:pt>
                <c:pt idx="3">
                  <c:v>333</c:v>
                </c:pt>
                <c:pt idx="4">
                  <c:v>33</c:v>
                </c:pt>
                <c:pt idx="5">
                  <c:v>2941</c:v>
                </c:pt>
                <c:pt idx="6">
                  <c:v>206</c:v>
                </c:pt>
                <c:pt idx="7">
                  <c:v>92</c:v>
                </c:pt>
                <c:pt idx="8">
                  <c:v>236</c:v>
                </c:pt>
                <c:pt idx="9">
                  <c:v>6446</c:v>
                </c:pt>
                <c:pt idx="10">
                  <c:v>528</c:v>
                </c:pt>
                <c:pt idx="11">
                  <c:v>10</c:v>
                </c:pt>
                <c:pt idx="12">
                  <c:v>748</c:v>
                </c:pt>
                <c:pt idx="13">
                  <c:v>172</c:v>
                </c:pt>
                <c:pt idx="14">
                  <c:v>61</c:v>
                </c:pt>
                <c:pt idx="15">
                  <c:v>6030</c:v>
                </c:pt>
                <c:pt idx="16">
                  <c:v>479</c:v>
                </c:pt>
                <c:pt idx="17">
                  <c:v>291</c:v>
                </c:pt>
                <c:pt idx="18">
                  <c:v>175</c:v>
                </c:pt>
                <c:pt idx="19">
                  <c:v>15</c:v>
                </c:pt>
                <c:pt idx="20">
                  <c:v>118</c:v>
                </c:pt>
                <c:pt idx="21">
                  <c:v>106</c:v>
                </c:pt>
                <c:pt idx="22">
                  <c:v>955</c:v>
                </c:pt>
                <c:pt idx="23">
                  <c:v>288</c:v>
                </c:pt>
                <c:pt idx="24">
                  <c:v>73</c:v>
                </c:pt>
                <c:pt idx="25">
                  <c:v>1324</c:v>
                </c:pt>
                <c:pt idx="26">
                  <c:v>54</c:v>
                </c:pt>
                <c:pt idx="27">
                  <c:v>222</c:v>
                </c:pt>
                <c:pt idx="28">
                  <c:v>792</c:v>
                </c:pt>
                <c:pt idx="29">
                  <c:v>30</c:v>
                </c:pt>
                <c:pt idx="30">
                  <c:v>407</c:v>
                </c:pt>
                <c:pt idx="31">
                  <c:v>116</c:v>
                </c:pt>
                <c:pt idx="32">
                  <c:v>55</c:v>
                </c:pt>
                <c:pt idx="33">
                  <c:v>42</c:v>
                </c:pt>
                <c:pt idx="34">
                  <c:v>10</c:v>
                </c:pt>
                <c:pt idx="35">
                  <c:v>83</c:v>
                </c:pt>
                <c:pt idx="36">
                  <c:v>391</c:v>
                </c:pt>
                <c:pt idx="37">
                  <c:v>137</c:v>
                </c:pt>
                <c:pt idx="38">
                  <c:v>30</c:v>
                </c:pt>
                <c:pt idx="39">
                  <c:v>85</c:v>
                </c:pt>
                <c:pt idx="40">
                  <c:v>472</c:v>
                </c:pt>
                <c:pt idx="41">
                  <c:v>57</c:v>
                </c:pt>
                <c:pt idx="42">
                  <c:v>1341</c:v>
                </c:pt>
                <c:pt idx="43">
                  <c:v>262</c:v>
                </c:pt>
                <c:pt idx="44">
                  <c:v>1922</c:v>
                </c:pt>
                <c:pt idx="45">
                  <c:v>1983</c:v>
                </c:pt>
                <c:pt idx="46">
                  <c:v>492</c:v>
                </c:pt>
                <c:pt idx="47">
                  <c:v>21</c:v>
                </c:pt>
                <c:pt idx="48">
                  <c:v>274</c:v>
                </c:pt>
                <c:pt idx="49">
                  <c:v>33164</c:v>
                </c:pt>
                <c:pt idx="51">
                  <c:v>6.12766020346699</c:v>
                </c:pt>
              </c:numCache>
            </c:numRef>
          </c:val>
        </c:ser>
        <c:ser>
          <c:idx val="20"/>
          <c:order val="20"/>
          <c:tx>
            <c:strRef>
              <c:f>'Analysis of the previous table '!$U$114</c:f>
              <c:strCache>
                <c:ptCount val="1"/>
                <c:pt idx="0">
                  <c:v> 42 </c:v>
                </c:pt>
              </c:strCache>
            </c:strRef>
          </c:tx>
          <c:spPr>
            <a:solidFill>
              <a:schemeClr val="accent3">
                <a:lumMod val="80000"/>
              </a:schemeClr>
            </a:solidFill>
            <a:ln>
              <a:noFill/>
            </a:ln>
            <a:effectLst/>
          </c:spPr>
          <c:invertIfNegative val="0"/>
          <c:dLbls>
            <c:delete val="1"/>
          </c:dLbls>
          <c:val>
            <c:numRef>
              <c:f>'Analysis of the previous table '!$U$115:$U$168</c:f>
              <c:numCache>
                <c:formatCode>_-* #,##0_-;\-* #,##0_-;_-* "-"??_-;_-@_-</c:formatCode>
                <c:ptCount val="54"/>
                <c:pt idx="0">
                  <c:v>5</c:v>
                </c:pt>
                <c:pt idx="1">
                  <c:v>11</c:v>
                </c:pt>
                <c:pt idx="2">
                  <c:v>6</c:v>
                </c:pt>
                <c:pt idx="3">
                  <c:v>28</c:v>
                </c:pt>
                <c:pt idx="4">
                  <c:v>11</c:v>
                </c:pt>
                <c:pt idx="5">
                  <c:v>5</c:v>
                </c:pt>
                <c:pt idx="6">
                  <c:v>6</c:v>
                </c:pt>
                <c:pt idx="7">
                  <c:v>11</c:v>
                </c:pt>
                <c:pt idx="8">
                  <c:v>14</c:v>
                </c:pt>
                <c:pt idx="9">
                  <c:v>136</c:v>
                </c:pt>
                <c:pt idx="10">
                  <c:v>1054</c:v>
                </c:pt>
                <c:pt idx="11">
                  <c:v>6</c:v>
                </c:pt>
                <c:pt idx="12">
                  <c:v>35</c:v>
                </c:pt>
                <c:pt idx="13">
                  <c:v>10</c:v>
                </c:pt>
                <c:pt idx="14">
                  <c:v>6</c:v>
                </c:pt>
                <c:pt idx="15">
                  <c:v>145</c:v>
                </c:pt>
                <c:pt idx="16">
                  <c:v>6</c:v>
                </c:pt>
                <c:pt idx="17">
                  <c:v>6</c:v>
                </c:pt>
                <c:pt idx="18">
                  <c:v>6</c:v>
                </c:pt>
                <c:pt idx="19">
                  <c:v>6</c:v>
                </c:pt>
                <c:pt idx="20">
                  <c:v>6</c:v>
                </c:pt>
                <c:pt idx="21">
                  <c:v>18</c:v>
                </c:pt>
                <c:pt idx="22">
                  <c:v>40</c:v>
                </c:pt>
                <c:pt idx="23">
                  <c:v>16</c:v>
                </c:pt>
                <c:pt idx="24">
                  <c:v>6</c:v>
                </c:pt>
                <c:pt idx="25">
                  <c:v>117</c:v>
                </c:pt>
                <c:pt idx="26">
                  <c:v>10</c:v>
                </c:pt>
                <c:pt idx="27">
                  <c:v>80</c:v>
                </c:pt>
                <c:pt idx="28">
                  <c:v>15</c:v>
                </c:pt>
                <c:pt idx="29">
                  <c:v>6</c:v>
                </c:pt>
                <c:pt idx="30">
                  <c:v>7</c:v>
                </c:pt>
                <c:pt idx="31">
                  <c:v>5</c:v>
                </c:pt>
                <c:pt idx="32">
                  <c:v>6</c:v>
                </c:pt>
                <c:pt idx="33">
                  <c:v>10</c:v>
                </c:pt>
                <c:pt idx="34">
                  <c:v>6</c:v>
                </c:pt>
                <c:pt idx="35">
                  <c:v>5</c:v>
                </c:pt>
                <c:pt idx="36">
                  <c:v>9</c:v>
                </c:pt>
                <c:pt idx="37">
                  <c:v>6</c:v>
                </c:pt>
                <c:pt idx="38">
                  <c:v>5</c:v>
                </c:pt>
                <c:pt idx="39">
                  <c:v>6</c:v>
                </c:pt>
                <c:pt idx="40">
                  <c:v>44</c:v>
                </c:pt>
                <c:pt idx="41">
                  <c:v>7</c:v>
                </c:pt>
                <c:pt idx="42">
                  <c:v>516</c:v>
                </c:pt>
                <c:pt idx="43">
                  <c:v>498</c:v>
                </c:pt>
                <c:pt idx="44">
                  <c:v>1354</c:v>
                </c:pt>
                <c:pt idx="45">
                  <c:v>579</c:v>
                </c:pt>
                <c:pt idx="46">
                  <c:v>6</c:v>
                </c:pt>
                <c:pt idx="47">
                  <c:v>6</c:v>
                </c:pt>
                <c:pt idx="48">
                  <c:v>6</c:v>
                </c:pt>
                <c:pt idx="49">
                  <c:v>4950</c:v>
                </c:pt>
                <c:pt idx="51">
                  <c:v>0.914603727148764</c:v>
                </c:pt>
              </c:numCache>
            </c:numRef>
          </c:val>
        </c:ser>
        <c:ser>
          <c:idx val="21"/>
          <c:order val="21"/>
          <c:tx>
            <c:strRef>
              <c:f>'Analysis of the previous table '!$V$114</c:f>
              <c:strCache>
                <c:ptCount val="1"/>
                <c:pt idx="0">
                  <c:v> 404 </c:v>
                </c:pt>
              </c:strCache>
            </c:strRef>
          </c:tx>
          <c:spPr>
            <a:solidFill>
              <a:schemeClr val="accent4">
                <a:lumMod val="80000"/>
              </a:schemeClr>
            </a:solidFill>
            <a:ln>
              <a:noFill/>
            </a:ln>
            <a:effectLst/>
          </c:spPr>
          <c:invertIfNegative val="0"/>
          <c:dLbls>
            <c:delete val="1"/>
          </c:dLbls>
          <c:val>
            <c:numRef>
              <c:f>'Analysis of the previous table '!$V$115:$V$168</c:f>
              <c:numCache>
                <c:formatCode>_-* #,##0_-;\-* #,##0_-;_-* "-"??_-;_-@_-</c:formatCode>
                <c:ptCount val="54"/>
                <c:pt idx="0">
                  <c:v>5</c:v>
                </c:pt>
                <c:pt idx="1">
                  <c:v>53</c:v>
                </c:pt>
                <c:pt idx="2">
                  <c:v>14</c:v>
                </c:pt>
                <c:pt idx="3">
                  <c:v>165</c:v>
                </c:pt>
                <c:pt idx="4">
                  <c:v>10</c:v>
                </c:pt>
                <c:pt idx="5">
                  <c:v>5</c:v>
                </c:pt>
                <c:pt idx="6">
                  <c:v>43</c:v>
                </c:pt>
                <c:pt idx="7">
                  <c:v>39</c:v>
                </c:pt>
                <c:pt idx="8">
                  <c:v>87</c:v>
                </c:pt>
                <c:pt idx="9">
                  <c:v>909</c:v>
                </c:pt>
                <c:pt idx="10">
                  <c:v>44</c:v>
                </c:pt>
                <c:pt idx="11">
                  <c:v>7</c:v>
                </c:pt>
                <c:pt idx="12">
                  <c:v>282</c:v>
                </c:pt>
                <c:pt idx="13">
                  <c:v>77</c:v>
                </c:pt>
                <c:pt idx="14">
                  <c:v>19</c:v>
                </c:pt>
                <c:pt idx="15">
                  <c:v>1883</c:v>
                </c:pt>
                <c:pt idx="16">
                  <c:v>98</c:v>
                </c:pt>
                <c:pt idx="17">
                  <c:v>60</c:v>
                </c:pt>
                <c:pt idx="18">
                  <c:v>24</c:v>
                </c:pt>
                <c:pt idx="19">
                  <c:v>6</c:v>
                </c:pt>
                <c:pt idx="20">
                  <c:v>39</c:v>
                </c:pt>
                <c:pt idx="21">
                  <c:v>59</c:v>
                </c:pt>
                <c:pt idx="22">
                  <c:v>212</c:v>
                </c:pt>
                <c:pt idx="23">
                  <c:v>91</c:v>
                </c:pt>
                <c:pt idx="24">
                  <c:v>16</c:v>
                </c:pt>
                <c:pt idx="25">
                  <c:v>598</c:v>
                </c:pt>
                <c:pt idx="26">
                  <c:v>19</c:v>
                </c:pt>
                <c:pt idx="27">
                  <c:v>120</c:v>
                </c:pt>
                <c:pt idx="28">
                  <c:v>136</c:v>
                </c:pt>
                <c:pt idx="29">
                  <c:v>6</c:v>
                </c:pt>
                <c:pt idx="30">
                  <c:v>87</c:v>
                </c:pt>
                <c:pt idx="31">
                  <c:v>18</c:v>
                </c:pt>
                <c:pt idx="32">
                  <c:v>22</c:v>
                </c:pt>
                <c:pt idx="33">
                  <c:v>10</c:v>
                </c:pt>
                <c:pt idx="34">
                  <c:v>5</c:v>
                </c:pt>
                <c:pt idx="35">
                  <c:v>5</c:v>
                </c:pt>
                <c:pt idx="36">
                  <c:v>64</c:v>
                </c:pt>
                <c:pt idx="37">
                  <c:v>47</c:v>
                </c:pt>
                <c:pt idx="38">
                  <c:v>10</c:v>
                </c:pt>
                <c:pt idx="39">
                  <c:v>18</c:v>
                </c:pt>
                <c:pt idx="40">
                  <c:v>108</c:v>
                </c:pt>
                <c:pt idx="41">
                  <c:v>21</c:v>
                </c:pt>
                <c:pt idx="42">
                  <c:v>723</c:v>
                </c:pt>
                <c:pt idx="43">
                  <c:v>57</c:v>
                </c:pt>
                <c:pt idx="44">
                  <c:v>216</c:v>
                </c:pt>
                <c:pt idx="45">
                  <c:v>220</c:v>
                </c:pt>
                <c:pt idx="46">
                  <c:v>75</c:v>
                </c:pt>
                <c:pt idx="47">
                  <c:v>6</c:v>
                </c:pt>
                <c:pt idx="48">
                  <c:v>49</c:v>
                </c:pt>
                <c:pt idx="49">
                  <c:v>7291</c:v>
                </c:pt>
                <c:pt idx="51">
                  <c:v>1.34714662113973</c:v>
                </c:pt>
                <c:pt idx="52" c:formatCode="General">
                  <c:v>2</c:v>
                </c:pt>
              </c:numCache>
            </c:numRef>
          </c:val>
        </c:ser>
        <c:ser>
          <c:idx val="22"/>
          <c:order val="22"/>
          <c:tx>
            <c:strRef>
              <c:f>'Analysis of the previous table '!$W$114</c:f>
              <c:strCache>
                <c:ptCount val="1"/>
                <c:pt idx="0">
                  <c:v>TOTAL</c:v>
                </c:pt>
              </c:strCache>
            </c:strRef>
          </c:tx>
          <c:spPr>
            <a:solidFill>
              <a:schemeClr val="accent5">
                <a:lumMod val="80000"/>
              </a:schemeClr>
            </a:solidFill>
            <a:ln>
              <a:noFill/>
            </a:ln>
            <a:effectLst/>
          </c:spPr>
          <c:invertIfNegative val="0"/>
          <c:dLbls>
            <c:delete val="1"/>
          </c:dLbls>
          <c:val>
            <c:numRef>
              <c:f>'Analysis of the previous table '!$W$115:$W$168</c:f>
              <c:numCache>
                <c:formatCode>General</c:formatCode>
                <c:ptCount val="54"/>
                <c:pt idx="49" c:formatCode="_-* #,##0_-;\-* #,##0_-;_-* &quot;-&quot;??_-;_-@_-">
                  <c:v>541218</c:v>
                </c:pt>
                <c:pt idx="52">
                  <c:v>10</c:v>
                </c:pt>
              </c:numCache>
            </c:numRef>
          </c:val>
        </c:ser>
        <c:dLbls>
          <c:showLegendKey val="0"/>
          <c:showVal val="0"/>
          <c:showCatName val="0"/>
          <c:showSerName val="0"/>
          <c:showPercent val="0"/>
          <c:showBubbleSize val="0"/>
        </c:dLbls>
        <c:gapWidth val="246"/>
        <c:overlap val="-28"/>
        <c:axId val="205441583"/>
        <c:axId val="329633793"/>
      </c:barChart>
      <c:catAx>
        <c:axId val="2054415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29633793"/>
        <c:crosses val="autoZero"/>
        <c:auto val="1"/>
        <c:lblAlgn val="ctr"/>
        <c:lblOffset val="100"/>
        <c:noMultiLvlLbl val="0"/>
      </c:catAx>
      <c:valAx>
        <c:axId val="329633793"/>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5441583"/>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03affdf9-bd1e-4e2c-a046-d718308c2b5f}"/>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areaChart>
        <c:grouping val="standard"/>
        <c:varyColors val="0"/>
        <c:ser>
          <c:idx val="0"/>
          <c:order val="0"/>
          <c:spPr>
            <a:solidFill>
              <a:schemeClr val="accent1"/>
            </a:solidFill>
            <a:ln>
              <a:noFill/>
            </a:ln>
            <a:effectLst/>
          </c:spPr>
          <c:dLbls>
            <c:delete val="1"/>
          </c:dLbls>
          <c:cat>
            <c:multiLvlStrRef>
              <c:f>'Analysis of the previous table '!$B$11:$D$13</c:f>
              <c:multiLvlStrCache>
                <c:ptCount val="3"/>
                <c:lvl>
                  <c:pt idx="1">
                    <c:v> total male workers = </c:v>
                  </c:pt>
                  <c:pt idx="2">
                    <c:v>total female workers </c:v>
                  </c:pt>
                </c:lvl>
                <c:lvl>
                  <c:pt idx="0" c:formatCode="_-* #,##0_-;\-* #,##0_-;_-* &quot;-&quot;??_-;_-@_-">
                    <c:v> 8 </c:v>
                  </c:pt>
                  <c:pt idx="1" c:formatCode="_-* #,##0_-;\-* #,##0_-;_-* &quot;-&quot;??_-;_-@_-">
                    <c:v> 20 </c:v>
                  </c:pt>
                  <c:pt idx="2" c:formatCode="_-* #,##0_-;\-* #,##0_-;_-* &quot;-&quot;??_-;_-@_-">
                    <c:v> 46 </c:v>
                  </c:pt>
                </c:lvl>
                <c:lvl>
                  <c:pt idx="0">
                    <c:v>Percentage(%) for PT</c:v>
                  </c:pt>
                  <c:pt idx="1">
                    <c:v>Percentage(Male workers in Part time out of total male workers))</c:v>
                  </c:pt>
                  <c:pt idx="2">
                    <c:v>Percentage(female workers in Part time/total female workers))</c:v>
                  </c:pt>
                </c:lvl>
              </c:multiLvlStrCache>
            </c:multiLvlStrRef>
          </c:cat>
          <c:val>
            <c:numRef>
              <c:f>'Analysis of the previous table '!$E$11:$E$13</c:f>
              <c:numCache>
                <c:formatCode>General</c:formatCode>
                <c:ptCount val="3"/>
              </c:numCache>
            </c:numRef>
          </c:val>
        </c:ser>
        <c:ser>
          <c:idx val="1"/>
          <c:order val="1"/>
          <c:spPr>
            <a:solidFill>
              <a:schemeClr val="accent2"/>
            </a:solidFill>
            <a:ln>
              <a:noFill/>
            </a:ln>
            <a:effectLst/>
          </c:spPr>
          <c:dLbls>
            <c:delete val="1"/>
          </c:dLbls>
          <c:cat>
            <c:multiLvlStrRef>
              <c:f>'Analysis of the previous table '!$B$11:$D$13</c:f>
              <c:multiLvlStrCache>
                <c:ptCount val="3"/>
                <c:lvl>
                  <c:pt idx="1">
                    <c:v> total male workers = </c:v>
                  </c:pt>
                  <c:pt idx="2">
                    <c:v>total female workers </c:v>
                  </c:pt>
                </c:lvl>
                <c:lvl>
                  <c:pt idx="0" c:formatCode="_-* #,##0_-;\-* #,##0_-;_-* &quot;-&quot;??_-;_-@_-">
                    <c:v> 8 </c:v>
                  </c:pt>
                  <c:pt idx="1" c:formatCode="_-* #,##0_-;\-* #,##0_-;_-* &quot;-&quot;??_-;_-@_-">
                    <c:v> 20 </c:v>
                  </c:pt>
                  <c:pt idx="2" c:formatCode="_-* #,##0_-;\-* #,##0_-;_-* &quot;-&quot;??_-;_-@_-">
                    <c:v> 46 </c:v>
                  </c:pt>
                </c:lvl>
                <c:lvl>
                  <c:pt idx="0">
                    <c:v>Percentage(%) for PT</c:v>
                  </c:pt>
                  <c:pt idx="1">
                    <c:v>Percentage(Male workers in Part time out of total male workers))</c:v>
                  </c:pt>
                  <c:pt idx="2">
                    <c:v>Percentage(female workers in Part time/total female workers))</c:v>
                  </c:pt>
                </c:lvl>
              </c:multiLvlStrCache>
            </c:multiLvlStrRef>
          </c:cat>
          <c:val>
            <c:numRef>
              <c:f>'Analysis of the previous table '!$F$11:$F$13</c:f>
              <c:numCache>
                <c:formatCode>General</c:formatCode>
                <c:ptCount val="3"/>
                <c:pt idx="1" c:formatCode="_-* #,##0_-;\-* #,##0_-;_-* &quot;-&quot;??_-;_-@_-">
                  <c:v>24256</c:v>
                </c:pt>
                <c:pt idx="2" c:formatCode="_-* #,##0_-;\-* #,##0_-;_-* &quot;-&quot;??_-;_-@_-">
                  <c:v>77475</c:v>
                </c:pt>
              </c:numCache>
            </c:numRef>
          </c:val>
        </c:ser>
        <c:dLbls>
          <c:showLegendKey val="0"/>
          <c:showVal val="0"/>
          <c:showCatName val="0"/>
          <c:showSerName val="0"/>
          <c:showPercent val="0"/>
          <c:showBubbleSize val="0"/>
        </c:dLbls>
        <c:axId val="18328096"/>
        <c:axId val="52386608"/>
      </c:areaChart>
      <c:catAx>
        <c:axId val="1832809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2386608"/>
        <c:crosses val="autoZero"/>
        <c:auto val="1"/>
        <c:lblAlgn val="ctr"/>
        <c:lblOffset val="100"/>
        <c:noMultiLvlLbl val="0"/>
      </c:catAx>
      <c:valAx>
        <c:axId val="5238660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8328096"/>
        <c:crosses val="autoZero"/>
        <c:crossBetween val="midCat"/>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extLst>
      <c:ext uri="{0b15fc19-7d7d-44ad-8c2d-2c3a37ce22c3}">
        <chartProps xmlns="https://web.wps.cn/et/2018/main" chartId="{08d5619b-bdcc-4356-969d-785fc8371438}"/>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areaChart>
        <c:grouping val="standard"/>
        <c:varyColors val="0"/>
        <c:ser>
          <c:idx val="0"/>
          <c:order val="0"/>
          <c:tx>
            <c:strRef>
              <c:f>'Analysis of the previous table '!$B$37:$E$37</c:f>
              <c:strCache>
                <c:ptCount val="1"/>
                <c:pt idx="0">
                  <c:v>Percentage(Male workers in Part time out of total male workers))  14  total male workers</c:v>
                </c:pt>
              </c:strCache>
            </c:strRef>
          </c:tx>
          <c:spPr>
            <a:solidFill>
              <a:schemeClr val="accent1"/>
            </a:solidFill>
            <a:ln>
              <a:noFill/>
            </a:ln>
            <a:effectLst/>
          </c:spPr>
          <c:dLbls>
            <c:delete val="1"/>
          </c:dLbls>
          <c:val>
            <c:numRef>
              <c:f>'Analysis of the previous table '!$F$37:$H$37</c:f>
              <c:numCache>
                <c:formatCode>_-* #,##0_-;\-* #,##0_-;_-* "-"??_-;_-@_-</c:formatCode>
                <c:ptCount val="3"/>
                <c:pt idx="2" c:formatCode="General">
                  <c:v>8380</c:v>
                </c:pt>
              </c:numCache>
            </c:numRef>
          </c:val>
        </c:ser>
        <c:ser>
          <c:idx val="1"/>
          <c:order val="1"/>
          <c:tx>
            <c:strRef>
              <c:f>'Analysis of the previous table '!$B$38:$E$38</c:f>
              <c:strCache>
                <c:ptCount val="1"/>
                <c:pt idx="0">
                  <c:v>Percentage(female workers in Part time/total female workers))  32  total female workers</c:v>
                </c:pt>
              </c:strCache>
            </c:strRef>
          </c:tx>
          <c:spPr>
            <a:solidFill>
              <a:schemeClr val="accent2"/>
            </a:solidFill>
            <a:ln>
              <a:noFill/>
            </a:ln>
            <a:effectLst/>
          </c:spPr>
          <c:dLbls>
            <c:delete val="1"/>
          </c:dLbls>
          <c:val>
            <c:numRef>
              <c:f>'Analysis of the previous table '!$F$38:$H$38</c:f>
              <c:numCache>
                <c:formatCode>General</c:formatCode>
                <c:ptCount val="3"/>
                <c:pt idx="2" c:formatCode="_-* #,##0_-;\-* #,##0_-;_-* &quot;-&quot;??_-;_-@_-">
                  <c:v>19914</c:v>
                </c:pt>
              </c:numCache>
            </c:numRef>
          </c:val>
        </c:ser>
        <c:dLbls>
          <c:showLegendKey val="0"/>
          <c:showVal val="0"/>
          <c:showCatName val="0"/>
          <c:showSerName val="0"/>
          <c:showPercent val="0"/>
          <c:showBubbleSize val="0"/>
        </c:dLbls>
        <c:axId val="457976283"/>
        <c:axId val="561871571"/>
      </c:areaChart>
      <c:catAx>
        <c:axId val="45797628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61871571"/>
        <c:crosses val="autoZero"/>
        <c:auto val="1"/>
        <c:lblAlgn val="ctr"/>
        <c:lblOffset val="100"/>
        <c:noMultiLvlLbl val="0"/>
      </c:catAx>
      <c:valAx>
        <c:axId val="561871571"/>
        <c:scaling>
          <c:orientation val="minMax"/>
        </c:scaling>
        <c:delete val="0"/>
        <c:axPos val="l"/>
        <c:majorGridlines>
          <c:spPr>
            <a:ln w="9525" cap="flat" cmpd="sng" algn="ctr">
              <a:solidFill>
                <a:schemeClr val="lt1">
                  <a:lumMod val="90200"/>
                </a:schemeClr>
              </a:solidFill>
              <a:round/>
            </a:ln>
            <a:effectLst/>
          </c:spPr>
        </c:majorGridlines>
        <c:numFmt formatCode="_-* #,##0_-;\-* #,##0_-;_-* &quot;-&quot;??_-;_-@_-"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57976283"/>
        <c:crosses val="autoZero"/>
        <c:crossBetween val="midCat"/>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extLst>
      <c:ext uri="{0b15fc19-7d7d-44ad-8c2d-2c3a37ce22c3}">
        <chartProps xmlns="https://web.wps.cn/et/2018/main" chartId="{d6fa5d7f-a51f-4b45-a119-49c8e20ae6e8}"/>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areaChart>
        <c:grouping val="standard"/>
        <c:varyColors val="0"/>
        <c:ser>
          <c:idx val="0"/>
          <c:order val="0"/>
          <c:tx>
            <c:strRef>
              <c:f>'Analysis of the previous table '!$B$93:$E$93</c:f>
              <c:strCache>
                <c:ptCount val="1"/>
                <c:pt idx="0">
                  <c:v>Percentage(Male workers in Part time out of total male workers))  15  total male workers</c:v>
                </c:pt>
              </c:strCache>
            </c:strRef>
          </c:tx>
          <c:spPr>
            <a:solidFill>
              <a:schemeClr val="accent1"/>
            </a:solidFill>
            <a:ln>
              <a:noFill/>
            </a:ln>
            <a:effectLst/>
          </c:spPr>
          <c:dLbls>
            <c:delete val="1"/>
          </c:dLbls>
          <c:val>
            <c:numRef>
              <c:f>'Analysis of the previous table '!$F$93:$G$93</c:f>
              <c:numCache>
                <c:formatCode>General</c:formatCode>
                <c:ptCount val="2"/>
                <c:pt idx="1" c:formatCode="_-* #,##0_-;\-* #,##0_-;_-* &quot;-&quot;??_-;_-@_-">
                  <c:v>34997</c:v>
                </c:pt>
              </c:numCache>
            </c:numRef>
          </c:val>
        </c:ser>
        <c:ser>
          <c:idx val="1"/>
          <c:order val="1"/>
          <c:tx>
            <c:strRef>
              <c:f>'Analysis of the previous table '!$B$94:$E$94</c:f>
              <c:strCache>
                <c:ptCount val="1"/>
                <c:pt idx="0">
                  <c:v>Percentage(female workers in Part time/total female workers))  36  total female workers </c:v>
                </c:pt>
              </c:strCache>
            </c:strRef>
          </c:tx>
          <c:spPr>
            <a:solidFill>
              <a:schemeClr val="accent2"/>
            </a:solidFill>
            <a:ln>
              <a:noFill/>
            </a:ln>
            <a:effectLst/>
          </c:spPr>
          <c:dLbls>
            <c:delete val="1"/>
          </c:dLbls>
          <c:val>
            <c:numRef>
              <c:f>'Analysis of the previous table '!$F$94:$G$94</c:f>
              <c:numCache>
                <c:formatCode>General</c:formatCode>
                <c:ptCount val="2"/>
                <c:pt idx="1" c:formatCode="_-* #,##0_-;\-* #,##0_-;_-* &quot;-&quot;??_-;_-@_-">
                  <c:v>100973</c:v>
                </c:pt>
              </c:numCache>
            </c:numRef>
          </c:val>
        </c:ser>
        <c:dLbls>
          <c:showLegendKey val="0"/>
          <c:showVal val="0"/>
          <c:showCatName val="0"/>
          <c:showSerName val="0"/>
          <c:showPercent val="0"/>
          <c:showBubbleSize val="0"/>
        </c:dLbls>
        <c:axId val="177588995"/>
        <c:axId val="490513519"/>
      </c:areaChart>
      <c:catAx>
        <c:axId val="17758899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90513519"/>
        <c:crosses val="autoZero"/>
        <c:auto val="1"/>
        <c:lblAlgn val="ctr"/>
        <c:lblOffset val="100"/>
        <c:noMultiLvlLbl val="0"/>
      </c:catAx>
      <c:valAx>
        <c:axId val="490513519"/>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77588995"/>
        <c:crosses val="autoZero"/>
        <c:crossBetween val="midCat"/>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extLst>
      <c:ext uri="{0b15fc19-7d7d-44ad-8c2d-2c3a37ce22c3}">
        <chartProps xmlns="https://web.wps.cn/et/2018/main" chartId="{191b062a-b69a-4e2a-bb16-46158c61989a}"/>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areaChart>
        <c:grouping val="standard"/>
        <c:varyColors val="0"/>
        <c:ser>
          <c:idx val="0"/>
          <c:order val="0"/>
          <c:tx>
            <c:strRef>
              <c:f>'Analysis of the previous table '!$B$169:$E$169</c:f>
              <c:strCache>
                <c:ptCount val="1"/>
                <c:pt idx="0">
                  <c:v>Percentage(Male workers in Part time out of total male workers))  4  total male workers</c:v>
                </c:pt>
              </c:strCache>
            </c:strRef>
          </c:tx>
          <c:spPr>
            <a:solidFill>
              <a:schemeClr val="accent1"/>
            </a:solidFill>
            <a:ln>
              <a:noFill/>
            </a:ln>
            <a:effectLst/>
          </c:spPr>
          <c:dLbls>
            <c:delete val="1"/>
          </c:dLbls>
          <c:val>
            <c:numRef>
              <c:f>'Analysis of the previous table '!$F$169:$G$169</c:f>
              <c:numCache>
                <c:formatCode>General</c:formatCode>
                <c:ptCount val="2"/>
                <c:pt idx="1" c:formatCode="_-* #,##0_-;\-* #,##0_-;_-* &quot;-&quot;??_-;_-@_-">
                  <c:v>69976</c:v>
                </c:pt>
              </c:numCache>
            </c:numRef>
          </c:val>
        </c:ser>
        <c:ser>
          <c:idx val="1"/>
          <c:order val="1"/>
          <c:tx>
            <c:strRef>
              <c:f>'Analysis of the previous table '!$B$170:$E$170</c:f>
              <c:strCache>
                <c:ptCount val="1"/>
                <c:pt idx="0">
                  <c:v>Percentage(female workers in Part time/total female workers))  20  total female workers </c:v>
                </c:pt>
              </c:strCache>
            </c:strRef>
          </c:tx>
          <c:spPr>
            <a:solidFill>
              <a:schemeClr val="accent2"/>
            </a:solidFill>
            <a:ln>
              <a:noFill/>
            </a:ln>
            <a:effectLst/>
          </c:spPr>
          <c:dLbls>
            <c:delete val="1"/>
          </c:dLbls>
          <c:val>
            <c:numRef>
              <c:f>'Analysis of the previous table '!$F$170:$G$170</c:f>
              <c:numCache>
                <c:formatCode>General</c:formatCode>
                <c:ptCount val="2"/>
                <c:pt idx="1" c:formatCode="_-* #,##0_-;\-* #,##0_-;_-* &quot;-&quot;??_-;_-@_-">
                  <c:v>46414</c:v>
                </c:pt>
              </c:numCache>
            </c:numRef>
          </c:val>
        </c:ser>
        <c:dLbls>
          <c:showLegendKey val="0"/>
          <c:showVal val="0"/>
          <c:showCatName val="0"/>
          <c:showSerName val="0"/>
          <c:showPercent val="0"/>
          <c:showBubbleSize val="0"/>
        </c:dLbls>
        <c:axId val="203681178"/>
        <c:axId val="242023439"/>
      </c:areaChart>
      <c:catAx>
        <c:axId val="20368117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42023439"/>
        <c:crosses val="autoZero"/>
        <c:auto val="1"/>
        <c:lblAlgn val="ctr"/>
        <c:lblOffset val="100"/>
        <c:noMultiLvlLbl val="0"/>
      </c:catAx>
      <c:valAx>
        <c:axId val="242023439"/>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3681178"/>
        <c:crosses val="autoZero"/>
        <c:crossBetween val="midCat"/>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extLst>
      <c:ext uri="{0b15fc19-7d7d-44ad-8c2d-2c3a37ce22c3}">
        <chartProps xmlns="https://web.wps.cn/et/2018/main" chartId="{040373e6-d917-4e5b-971b-e413c0e32869}"/>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14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14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14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14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ustomStorage/customStorage.xml><?xml version="1.0" encoding="utf-8"?>
<customStorage xmlns="https://web.wps.cn/et/2018/main">
  <book/>
  <sheets/>
</customStorag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7" Type="http://schemas.openxmlformats.org/officeDocument/2006/relationships/chart" Target="../charts/chart8.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15240</xdr:rowOff>
    </xdr:from>
    <xdr:to>
      <xdr:col>19</xdr:col>
      <xdr:colOff>434340</xdr:colOff>
      <xdr:row>53</xdr:row>
      <xdr:rowOff>38100</xdr:rowOff>
    </xdr:to>
    <xdr:sp>
      <xdr:nvSpPr>
        <xdr:cNvPr id="2" name="Text Box 1"/>
        <xdr:cNvSpPr txBox="1"/>
      </xdr:nvSpPr>
      <xdr:spPr>
        <a:xfrm>
          <a:off x="609600" y="198120"/>
          <a:ext cx="11407140" cy="9532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sz="1800" b="1" u="sng"/>
            <a:t>Title Page:- </a:t>
          </a:r>
          <a:endParaRPr lang="en-US" sz="1800" b="1" u="sng"/>
        </a:p>
        <a:p>
          <a:pPr algn="l"/>
          <a:r>
            <a:rPr lang="en-US" sz="1800" b="1"/>
            <a:t>Glossary - </a:t>
          </a:r>
          <a:endParaRPr lang="en-US" sz="1800" b="1"/>
        </a:p>
        <a:p>
          <a:pPr algn="l"/>
          <a:r>
            <a:rPr lang="en-US" sz="1800" b="1"/>
            <a:t>( These are all the key words or the columns heads which we’ll see in the next sheet.)</a:t>
          </a:r>
          <a:endParaRPr lang="en-US" sz="1800" b="1" u="sng"/>
        </a:p>
        <a:p>
          <a:pPr algn="l"/>
          <a:r>
            <a:rPr lang="en-US" sz="1800" b="1" u="sng"/>
            <a:t>Sector</a:t>
          </a:r>
          <a:r>
            <a:rPr lang="en-US" sz="1800"/>
            <a:t>:- There are many public sectors or department working under NSW government.</a:t>
          </a:r>
          <a:endParaRPr lang="en-US" sz="1800"/>
        </a:p>
        <a:p>
          <a:pPr algn="l"/>
          <a:r>
            <a:rPr lang="en-US" sz="1800" b="1" u="sng"/>
            <a:t>Cluster:-</a:t>
          </a:r>
          <a:r>
            <a:rPr lang="en-US" sz="1800"/>
            <a:t> Cluster are a group of agencies that perform common tasks and functions and report to the same secretary or the person in-charge.</a:t>
          </a:r>
          <a:endParaRPr lang="en-US" sz="1800"/>
        </a:p>
        <a:p>
          <a:pPr algn="l"/>
          <a:r>
            <a:rPr lang="en-US" sz="1800" b="1" u="sng"/>
            <a:t>Agency</a:t>
          </a:r>
          <a:r>
            <a:rPr lang="en-US" sz="1800"/>
            <a:t>:- These are the particular department performing a specific task which is duly assigned to them.</a:t>
          </a:r>
          <a:endParaRPr lang="en-US" sz="1800"/>
        </a:p>
        <a:p>
          <a:pPr algn="l"/>
          <a:r>
            <a:rPr lang="en-US" sz="1800" b="1" u="sng"/>
            <a:t>Headcount:-</a:t>
          </a:r>
          <a:r>
            <a:rPr lang="en-US" sz="1800"/>
            <a:t> The number of employees working</a:t>
          </a:r>
          <a:endParaRPr lang="en-US" sz="1800"/>
        </a:p>
        <a:p>
          <a:pPr algn="l"/>
          <a:r>
            <a:rPr lang="en-US" sz="1800" b="1" u="sng"/>
            <a:t>PT AND FT:-  </a:t>
          </a:r>
          <a:r>
            <a:rPr lang="en-US" sz="1800"/>
            <a:t>PT refers to part time employees whereas FT refers to full time employees</a:t>
          </a:r>
          <a:endParaRPr lang="en-US" sz="1800"/>
        </a:p>
        <a:p>
          <a:pPr algn="l"/>
          <a:endParaRPr lang="en-US" sz="1800"/>
        </a:p>
        <a:p>
          <a:pPr algn="l"/>
          <a:r>
            <a:rPr lang="en-US" sz="1800" b="1" u="sng"/>
            <a:t>Task instructions and details :- </a:t>
          </a:r>
          <a:endParaRPr lang="en-US" sz="1800"/>
        </a:p>
        <a:p>
          <a:pPr algn="l"/>
          <a:r>
            <a:rPr lang="en-US" sz="1800"/>
            <a:t>You have been asked to prepare analysis on part-time employees to brief your Director prior to a meeting they are attending with the Workforce Diversity Steering Committee to review whether part-time employment arrangements are increasing.</a:t>
          </a:r>
          <a:endParaRPr lang="en-US" sz="1800"/>
        </a:p>
        <a:p>
          <a:pPr algn="l"/>
          <a:endParaRPr lang="en-US" sz="1800"/>
        </a:p>
        <a:p>
          <a:pPr algn="l"/>
          <a:r>
            <a:rPr lang="en-US" sz="1800"/>
            <a:t>Please provide:</a:t>
          </a:r>
          <a:endParaRPr lang="en-US" sz="1800"/>
        </a:p>
        <a:p>
          <a:pPr algn="l"/>
          <a:endParaRPr lang="en-US" sz="1800"/>
        </a:p>
        <a:p>
          <a:pPr algn="l"/>
          <a:r>
            <a:rPr lang="en-US" sz="1800"/>
            <a:t>Trends over time in male and female employment, including any notable changes.</a:t>
          </a:r>
          <a:endParaRPr lang="en-US" sz="1800"/>
        </a:p>
        <a:p>
          <a:pPr algn="l"/>
          <a:r>
            <a:rPr lang="en-US" sz="1800"/>
            <a:t>The current representation of part time employees in the sector and in each Cluster.</a:t>
          </a:r>
          <a:endParaRPr lang="en-US" sz="1800"/>
        </a:p>
        <a:p>
          <a:pPr algn="l"/>
          <a:r>
            <a:rPr lang="en-US" sz="1800"/>
            <a:t>The current representation of male and female part time employees as a proportion of the respective male and the female workforce in the sector and in each cluster.</a:t>
          </a:r>
          <a:endParaRPr lang="en-US" sz="1800"/>
        </a:p>
        <a:p>
          <a:pPr algn="l"/>
          <a:r>
            <a:rPr lang="en-US" sz="1800"/>
            <a:t>Change in these two above statistics over the last 4 years.</a:t>
          </a:r>
          <a:endParaRPr lang="en-US" sz="1800"/>
        </a:p>
        <a:p>
          <a:pPr algn="l"/>
          <a:r>
            <a:rPr lang="en-US" sz="1800"/>
            <a:t>Projection of what the representation will be by 2025 if the current trends continue.</a:t>
          </a:r>
          <a:endParaRPr lang="en-US" sz="1800"/>
        </a:p>
        <a:p>
          <a:pPr algn="l"/>
          <a:endParaRPr lang="en-US" sz="1800"/>
        </a:p>
        <a:p>
          <a:pPr algn="l"/>
          <a:r>
            <a:rPr lang="en-US" sz="1800" b="1"/>
            <a:t>(Note:- </a:t>
          </a:r>
          <a:r>
            <a:rPr lang="en-US" sz="1800"/>
            <a:t> The Second worksheet will include all the data types and table with all the column heads as mentioned above while the third sheet would be a pivot table format which will provide all the analysis or the key indicators neccesary or which is meaningful for the </a:t>
          </a:r>
          <a:r>
            <a:rPr lang="en-US" sz="1800">
              <a:sym typeface="+mn-ea"/>
            </a:rPr>
            <a:t> Workforce Diversity Steering Committee meeting.)</a:t>
          </a:r>
          <a:endParaRPr lang="en-US" sz="1800" b="1"/>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693420</xdr:colOff>
      <xdr:row>102</xdr:row>
      <xdr:rowOff>15240</xdr:rowOff>
    </xdr:from>
    <xdr:to>
      <xdr:col>19</xdr:col>
      <xdr:colOff>252095</xdr:colOff>
      <xdr:row>107</xdr:row>
      <xdr:rowOff>152400</xdr:rowOff>
    </xdr:to>
    <xdr:sp>
      <xdr:nvSpPr>
        <xdr:cNvPr id="8" name="Text Box 7"/>
        <xdr:cNvSpPr txBox="1"/>
      </xdr:nvSpPr>
      <xdr:spPr>
        <a:xfrm>
          <a:off x="5596890" y="18688050"/>
          <a:ext cx="11331575" cy="1051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sz="1800">
              <a:sym typeface="+mn-ea"/>
            </a:rPr>
            <a:t>1)</a:t>
          </a:r>
          <a:r>
            <a:rPr lang="en-US" sz="1800" b="1">
              <a:sym typeface="+mn-ea"/>
            </a:rPr>
            <a:t> Trends over time in male and female employment, including any notable changes.</a:t>
          </a:r>
          <a:endParaRPr lang="en-US" sz="1800">
            <a:sym typeface="+mn-ea"/>
          </a:endParaRPr>
        </a:p>
        <a:p>
          <a:pPr algn="l"/>
          <a:r>
            <a:rPr lang="en-US" sz="1800"/>
            <a:t>This bar chat explicitly helps in analyzing the increase or decrease in employment irrespective of the working hours; Here we can</a:t>
          </a:r>
          <a:r>
            <a:rPr lang="en-IN" altLang="en-US" sz="1800"/>
            <a:t> see that employment per year is decreasing every year.</a:t>
          </a:r>
          <a:endParaRPr lang="en-IN" altLang="en-US" sz="1800"/>
        </a:p>
      </xdr:txBody>
    </xdr:sp>
    <xdr:clientData/>
  </xdr:twoCellAnchor>
  <xdr:twoCellAnchor>
    <xdr:from>
      <xdr:col>2</xdr:col>
      <xdr:colOff>693420</xdr:colOff>
      <xdr:row>139</xdr:row>
      <xdr:rowOff>0</xdr:rowOff>
    </xdr:from>
    <xdr:to>
      <xdr:col>20</xdr:col>
      <xdr:colOff>0</xdr:colOff>
      <xdr:row>144</xdr:row>
      <xdr:rowOff>160020</xdr:rowOff>
    </xdr:to>
    <xdr:sp>
      <xdr:nvSpPr>
        <xdr:cNvPr id="13" name="Text Box 12"/>
        <xdr:cNvSpPr txBox="1"/>
      </xdr:nvSpPr>
      <xdr:spPr>
        <a:xfrm>
          <a:off x="5596890" y="25439370"/>
          <a:ext cx="1178814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endParaRPr lang="en-US" sz="1100"/>
        </a:p>
      </xdr:txBody>
    </xdr:sp>
    <xdr:clientData/>
  </xdr:twoCellAnchor>
  <xdr:twoCellAnchor>
    <xdr:from>
      <xdr:col>4</xdr:col>
      <xdr:colOff>493395</xdr:colOff>
      <xdr:row>109</xdr:row>
      <xdr:rowOff>142240</xdr:rowOff>
    </xdr:from>
    <xdr:to>
      <xdr:col>11</xdr:col>
      <xdr:colOff>495935</xdr:colOff>
      <xdr:row>124</xdr:row>
      <xdr:rowOff>142240</xdr:rowOff>
    </xdr:to>
    <xdr:graphicFrame>
      <xdr:nvGraphicFramePr>
        <xdr:cNvPr id="2" name="Chart 1"/>
        <xdr:cNvGraphicFramePr/>
      </xdr:nvGraphicFramePr>
      <xdr:xfrm>
        <a:off x="6814185" y="2009521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777240</xdr:colOff>
      <xdr:row>18</xdr:row>
      <xdr:rowOff>0</xdr:rowOff>
    </xdr:from>
    <xdr:to>
      <xdr:col>14</xdr:col>
      <xdr:colOff>290195</xdr:colOff>
      <xdr:row>27</xdr:row>
      <xdr:rowOff>144145</xdr:rowOff>
    </xdr:to>
    <xdr:sp>
      <xdr:nvSpPr>
        <xdr:cNvPr id="3" name="Text Box 2"/>
        <xdr:cNvSpPr txBox="1"/>
      </xdr:nvSpPr>
      <xdr:spPr>
        <a:xfrm>
          <a:off x="777240" y="3108960"/>
          <a:ext cx="13709015" cy="17900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sz="1100"/>
            <a:t>Part time employees in Education sector is 42% out of total employees...which is roughly half of the total employees.</a:t>
          </a:r>
          <a:endParaRPr lang="en-US" sz="1100"/>
        </a:p>
        <a:p>
          <a:pPr algn="l"/>
          <a:r>
            <a:rPr lang="en-US" sz="1800">
              <a:sym typeface="+mn-ea"/>
            </a:rPr>
            <a:t>2) The current representation of part time employees in the sector and in each Cluster.</a:t>
          </a:r>
          <a:endParaRPr lang="en-US" sz="1800">
            <a:sym typeface="+mn-ea"/>
          </a:endParaRPr>
        </a:p>
        <a:p>
          <a:pPr algn="l"/>
          <a:r>
            <a:rPr lang="en-US" sz="1800">
              <a:sym typeface="+mn-ea"/>
            </a:rPr>
            <a:t> Here we need to analyze the representation of part time employees in each cluster as well as sector along with a discrete qualitative assessment.</a:t>
          </a:r>
          <a:endParaRPr lang="en-US" sz="1800">
            <a:sym typeface="+mn-ea"/>
          </a:endParaRPr>
        </a:p>
        <a:p>
          <a:pPr algn="l"/>
          <a:r>
            <a:rPr lang="en-IN" altLang="en-US" sz="1800">
              <a:sym typeface="+mn-ea"/>
            </a:rPr>
            <a:t>3) </a:t>
          </a:r>
          <a:r>
            <a:rPr lang="en-US" sz="1800">
              <a:sym typeface="+mn-ea"/>
            </a:rPr>
            <a:t>The current representation of male and female part time employees as a proportion of the respective male and the female workforce in the sector and in each cluster.</a:t>
          </a:r>
          <a:endParaRPr lang="en-US" sz="1800"/>
        </a:p>
        <a:p>
          <a:pPr algn="l"/>
          <a:endParaRPr lang="en-US" sz="1800">
            <a:sym typeface="+mn-ea"/>
          </a:endParaRPr>
        </a:p>
        <a:p>
          <a:pPr algn="l"/>
          <a:endParaRPr lang="en-US" sz="1800"/>
        </a:p>
        <a:p>
          <a:pPr algn="l"/>
          <a:endParaRPr lang="en-US" sz="1100"/>
        </a:p>
        <a:p>
          <a:pPr algn="l"/>
          <a:endParaRPr lang="en-US" sz="1100"/>
        </a:p>
      </xdr:txBody>
    </xdr:sp>
    <xdr:clientData/>
  </xdr:twoCellAnchor>
  <xdr:twoCellAnchor>
    <xdr:from>
      <xdr:col>15</xdr:col>
      <xdr:colOff>128905</xdr:colOff>
      <xdr:row>15</xdr:row>
      <xdr:rowOff>170180</xdr:rowOff>
    </xdr:from>
    <xdr:to>
      <xdr:col>20</xdr:col>
      <xdr:colOff>628650</xdr:colOff>
      <xdr:row>25</xdr:row>
      <xdr:rowOff>139700</xdr:rowOff>
    </xdr:to>
    <xdr:graphicFrame>
      <xdr:nvGraphicFramePr>
        <xdr:cNvPr id="5" name="Chart 4"/>
        <xdr:cNvGraphicFramePr/>
      </xdr:nvGraphicFramePr>
      <xdr:xfrm>
        <a:off x="14972665" y="2743200"/>
        <a:ext cx="3738245" cy="17856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83820</xdr:colOff>
      <xdr:row>41</xdr:row>
      <xdr:rowOff>0</xdr:rowOff>
    </xdr:from>
    <xdr:to>
      <xdr:col>15</xdr:col>
      <xdr:colOff>30480</xdr:colOff>
      <xdr:row>46</xdr:row>
      <xdr:rowOff>129540</xdr:rowOff>
    </xdr:to>
    <xdr:sp>
      <xdr:nvSpPr>
        <xdr:cNvPr id="6" name="Text Box 5"/>
        <xdr:cNvSpPr txBox="1"/>
      </xdr:nvSpPr>
      <xdr:spPr>
        <a:xfrm>
          <a:off x="6019800" y="7132320"/>
          <a:ext cx="8854440" cy="1043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endParaRPr lang="en-US" sz="1100"/>
        </a:p>
        <a:p>
          <a:pPr algn="l"/>
          <a:r>
            <a:rPr lang="en-US" sz="1100"/>
            <a:t>Percentage of part-time employees in family and community services is 23% out of total employees.</a:t>
          </a:r>
          <a:endParaRPr lang="en-US" sz="1100"/>
        </a:p>
        <a:p>
          <a:pPr algn="l"/>
          <a:endParaRPr lang="en-IN" altLang="en-US" sz="1100"/>
        </a:p>
        <a:p>
          <a:pPr algn="l"/>
          <a:r>
            <a:rPr lang="en-IN" altLang="en-US" sz="1100"/>
            <a:t>Percentage of MALE workers working as part time is 14% out of the total male employees, for female its 32%.</a:t>
          </a:r>
          <a:endParaRPr lang="en-IN" altLang="en-US" sz="1100"/>
        </a:p>
      </xdr:txBody>
    </xdr:sp>
    <xdr:clientData/>
  </xdr:twoCellAnchor>
  <xdr:twoCellAnchor>
    <xdr:from>
      <xdr:col>19</xdr:col>
      <xdr:colOff>335280</xdr:colOff>
      <xdr:row>41</xdr:row>
      <xdr:rowOff>81280</xdr:rowOff>
    </xdr:from>
    <xdr:to>
      <xdr:col>27</xdr:col>
      <xdr:colOff>10160</xdr:colOff>
      <xdr:row>53</xdr:row>
      <xdr:rowOff>28575</xdr:rowOff>
    </xdr:to>
    <xdr:graphicFrame>
      <xdr:nvGraphicFramePr>
        <xdr:cNvPr id="7" name="Chart 6"/>
        <xdr:cNvGraphicFramePr/>
      </xdr:nvGraphicFramePr>
      <xdr:xfrm>
        <a:off x="17769840" y="7213600"/>
        <a:ext cx="4704080" cy="21418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xdr:colOff>
      <xdr:row>101</xdr:row>
      <xdr:rowOff>22860</xdr:rowOff>
    </xdr:from>
    <xdr:to>
      <xdr:col>11</xdr:col>
      <xdr:colOff>252095</xdr:colOff>
      <xdr:row>109</xdr:row>
      <xdr:rowOff>46355</xdr:rowOff>
    </xdr:to>
    <xdr:sp>
      <xdr:nvSpPr>
        <xdr:cNvPr id="8" name="Text Box 7"/>
        <xdr:cNvSpPr txBox="1"/>
      </xdr:nvSpPr>
      <xdr:spPr>
        <a:xfrm>
          <a:off x="5943600" y="17945100"/>
          <a:ext cx="6561455" cy="14865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sz="1100"/>
            <a:t>Percentage of part time employees in health services is 32 percent out of the total employees.</a:t>
          </a:r>
          <a:endParaRPr lang="en-US" sz="1100"/>
        </a:p>
        <a:p>
          <a:pPr algn="l"/>
          <a:endParaRPr lang="en-US" sz="1100"/>
        </a:p>
        <a:p>
          <a:pPr algn="l"/>
          <a:r>
            <a:rPr lang="en-IN" altLang="en-US">
              <a:sym typeface="+mn-ea"/>
            </a:rPr>
            <a:t>Percentage of MALE workers working as part time is 15% out of the total male employees, for female its 36%.</a:t>
          </a:r>
          <a:endParaRPr lang="en-IN" altLang="en-US" sz="1100"/>
        </a:p>
        <a:p>
          <a:pPr algn="l"/>
          <a:endParaRPr lang="en-US" sz="1100"/>
        </a:p>
      </xdr:txBody>
    </xdr:sp>
    <xdr:clientData/>
  </xdr:twoCellAnchor>
  <xdr:twoCellAnchor>
    <xdr:from>
      <xdr:col>12</xdr:col>
      <xdr:colOff>67945</xdr:colOff>
      <xdr:row>100</xdr:row>
      <xdr:rowOff>78740</xdr:rowOff>
    </xdr:from>
    <xdr:to>
      <xdr:col>19</xdr:col>
      <xdr:colOff>154940</xdr:colOff>
      <xdr:row>111</xdr:row>
      <xdr:rowOff>3175</xdr:rowOff>
    </xdr:to>
    <xdr:graphicFrame>
      <xdr:nvGraphicFramePr>
        <xdr:cNvPr id="9" name="Chart 8"/>
        <xdr:cNvGraphicFramePr/>
      </xdr:nvGraphicFramePr>
      <xdr:xfrm>
        <a:off x="12968605" y="17818100"/>
        <a:ext cx="4620895" cy="193611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76200</xdr:colOff>
      <xdr:row>175</xdr:row>
      <xdr:rowOff>22860</xdr:rowOff>
    </xdr:from>
    <xdr:to>
      <xdr:col>13</xdr:col>
      <xdr:colOff>30480</xdr:colOff>
      <xdr:row>183</xdr:row>
      <xdr:rowOff>182245</xdr:rowOff>
    </xdr:to>
    <xdr:sp>
      <xdr:nvSpPr>
        <xdr:cNvPr id="2" name="Text Box 1"/>
        <xdr:cNvSpPr txBox="1"/>
      </xdr:nvSpPr>
      <xdr:spPr>
        <a:xfrm>
          <a:off x="6012180" y="31295340"/>
          <a:ext cx="7566660" cy="162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endParaRPr lang="en-US" sz="1100"/>
        </a:p>
        <a:p>
          <a:pPr algn="l"/>
          <a:r>
            <a:rPr lang="en-IN" altLang="en-US" sz="1100"/>
            <a:t>PERCENTAGE OF PARTIME EMPLOYEES FOR INDUSTRY, JUSTICE, PLANNING AND ENVIRONMENT, PREMIER AND CABINET, TRANSPORT, TREASURY IS 10 OUR OF THE TOTAL EMPLOYEES.</a:t>
          </a:r>
          <a:endParaRPr lang="en-IN" altLang="en-US" sz="1100"/>
        </a:p>
        <a:p>
          <a:pPr algn="l"/>
          <a:endParaRPr lang="en-IN" altLang="en-US" sz="1100"/>
        </a:p>
        <a:p>
          <a:pPr algn="l"/>
          <a:r>
            <a:rPr lang="en-IN" altLang="en-US">
              <a:sym typeface="+mn-ea"/>
            </a:rPr>
            <a:t>Percentage of MALE workers working as part time is 4% out of the total male employees, for female its 20%.</a:t>
          </a:r>
          <a:endParaRPr lang="en-IN" altLang="en-US" sz="1100"/>
        </a:p>
        <a:p>
          <a:pPr algn="l"/>
          <a:endParaRPr lang="en-US" sz="1100"/>
        </a:p>
        <a:p>
          <a:pPr algn="l"/>
          <a:endParaRPr lang="en-IN" altLang="en-US" sz="1100"/>
        </a:p>
      </xdr:txBody>
    </xdr:sp>
    <xdr:clientData/>
  </xdr:twoCellAnchor>
  <xdr:twoCellAnchor>
    <xdr:from>
      <xdr:col>13</xdr:col>
      <xdr:colOff>274320</xdr:colOff>
      <xdr:row>169</xdr:row>
      <xdr:rowOff>157480</xdr:rowOff>
    </xdr:from>
    <xdr:to>
      <xdr:col>20</xdr:col>
      <xdr:colOff>299720</xdr:colOff>
      <xdr:row>183</xdr:row>
      <xdr:rowOff>157480</xdr:rowOff>
    </xdr:to>
    <xdr:graphicFrame>
      <xdr:nvGraphicFramePr>
        <xdr:cNvPr id="4" name="Chart 3"/>
        <xdr:cNvGraphicFramePr/>
      </xdr:nvGraphicFramePr>
      <xdr:xfrm>
        <a:off x="13822680" y="30515560"/>
        <a:ext cx="4559300" cy="23774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497840</xdr:colOff>
      <xdr:row>13</xdr:row>
      <xdr:rowOff>71120</xdr:rowOff>
    </xdr:from>
    <xdr:to>
      <xdr:col>30</xdr:col>
      <xdr:colOff>408940</xdr:colOff>
      <xdr:row>28</xdr:row>
      <xdr:rowOff>71120</xdr:rowOff>
    </xdr:to>
    <xdr:graphicFrame>
      <xdr:nvGraphicFramePr>
        <xdr:cNvPr id="12" name="Chart 11"/>
        <xdr:cNvGraphicFramePr/>
      </xdr:nvGraphicFramePr>
      <xdr:xfrm>
        <a:off x="19875500" y="2448560"/>
        <a:ext cx="4826000" cy="25603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421640</xdr:colOff>
      <xdr:row>37</xdr:row>
      <xdr:rowOff>10160</xdr:rowOff>
    </xdr:from>
    <xdr:to>
      <xdr:col>35</xdr:col>
      <xdr:colOff>180340</xdr:colOff>
      <xdr:row>53</xdr:row>
      <xdr:rowOff>10160</xdr:rowOff>
    </xdr:to>
    <xdr:graphicFrame>
      <xdr:nvGraphicFramePr>
        <xdr:cNvPr id="14" name="Chart 13"/>
        <xdr:cNvGraphicFramePr/>
      </xdr:nvGraphicFramePr>
      <xdr:xfrm>
        <a:off x="22885400" y="6593840"/>
        <a:ext cx="4635500" cy="27432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383540</xdr:colOff>
      <xdr:row>91</xdr:row>
      <xdr:rowOff>165100</xdr:rowOff>
    </xdr:from>
    <xdr:to>
      <xdr:col>27</xdr:col>
      <xdr:colOff>180340</xdr:colOff>
      <xdr:row>107</xdr:row>
      <xdr:rowOff>165100</xdr:rowOff>
    </xdr:to>
    <xdr:graphicFrame>
      <xdr:nvGraphicFramePr>
        <xdr:cNvPr id="15" name="Chart 14"/>
        <xdr:cNvGraphicFramePr/>
      </xdr:nvGraphicFramePr>
      <xdr:xfrm>
        <a:off x="17818100" y="16441420"/>
        <a:ext cx="4826000" cy="27432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182880</xdr:colOff>
      <xdr:row>185</xdr:row>
      <xdr:rowOff>30480</xdr:rowOff>
    </xdr:from>
    <xdr:to>
      <xdr:col>16</xdr:col>
      <xdr:colOff>586740</xdr:colOff>
      <xdr:row>201</xdr:row>
      <xdr:rowOff>160020</xdr:rowOff>
    </xdr:to>
    <xdr:sp>
      <xdr:nvSpPr>
        <xdr:cNvPr id="16" name="Text Box 15"/>
        <xdr:cNvSpPr txBox="1"/>
      </xdr:nvSpPr>
      <xdr:spPr>
        <a:xfrm>
          <a:off x="182880" y="33131760"/>
          <a:ext cx="15895320" cy="3055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IN" altLang="en-US" sz="1800">
              <a:sym typeface="+mn-ea"/>
            </a:rPr>
            <a:t>(a)</a:t>
          </a:r>
          <a:r>
            <a:rPr lang="en-US" sz="1800">
              <a:sym typeface="+mn-ea"/>
            </a:rPr>
            <a:t>Change in these two above statistics over the last </a:t>
          </a:r>
          <a:r>
            <a:rPr lang="en-IN" altLang="en-US" sz="1800">
              <a:sym typeface="+mn-ea"/>
            </a:rPr>
            <a:t>                  </a:t>
          </a:r>
          <a:endParaRPr lang="en-US" sz="1800">
            <a:sym typeface="+mn-ea"/>
          </a:endParaRPr>
        </a:p>
        <a:p>
          <a:pPr algn="l"/>
          <a:r>
            <a:rPr lang="en-US" sz="1800">
              <a:sym typeface="+mn-ea"/>
            </a:rPr>
            <a:t>4 years.</a:t>
          </a:r>
          <a:r>
            <a:rPr lang="en-IN" altLang="en-US" sz="1800">
              <a:sym typeface="+mn-ea"/>
            </a:rPr>
            <a:t> -------&gt; 						Participation of male part time workers has been increasing in every year as well as in every cluster.</a:t>
          </a:r>
          <a:endParaRPr lang="en-IN" altLang="en-US" sz="1800">
            <a:sym typeface="+mn-ea"/>
          </a:endParaRPr>
        </a:p>
        <a:p>
          <a:pPr marL="3657600" lvl="8" indent="457200" algn="l"/>
          <a:r>
            <a:rPr lang="en-IN" altLang="en-US" sz="1800">
              <a:sym typeface="+mn-ea"/>
            </a:rPr>
            <a:t>     			whereas for female its been decreasing.</a:t>
          </a:r>
          <a:endParaRPr lang="en-IN" altLang="en-US" sz="1800">
            <a:sym typeface="+mn-ea"/>
          </a:endParaRPr>
        </a:p>
        <a:p>
          <a:pPr marL="3657600" lvl="8" indent="457200" algn="l"/>
          <a:endParaRPr lang="en-IN" altLang="en-US" sz="1800">
            <a:sym typeface="+mn-ea"/>
          </a:endParaRPr>
        </a:p>
        <a:p>
          <a:pPr marL="3657600" lvl="8" indent="457200" algn="l"/>
          <a:endParaRPr lang="en-US" sz="1800">
            <a:sym typeface="+mn-ea"/>
          </a:endParaRPr>
        </a:p>
        <a:p>
          <a:pPr algn="l"/>
          <a:r>
            <a:rPr lang="en-IN" altLang="en-US" sz="1800">
              <a:sym typeface="+mn-ea"/>
            </a:rPr>
            <a:t>(b)</a:t>
          </a:r>
          <a:r>
            <a:rPr lang="en-US" sz="1800">
              <a:sym typeface="+mn-ea"/>
            </a:rPr>
            <a:t>Projection of what the representation will be by 2025 if </a:t>
          </a:r>
          <a:r>
            <a:rPr lang="en-IN" altLang="en-US" sz="1800">
              <a:sym typeface="+mn-ea"/>
            </a:rPr>
            <a:t>                   Estimating the result in the previous years and via their thorough analysis we find out that though 							the overall employment will fall in 2025 male part time workers will rise in ever cluster while female 							workers will prefer to work full time instead of a part-time employment contract.</a:t>
          </a:r>
          <a:endParaRPr lang="en-US" sz="1800">
            <a:sym typeface="+mn-ea"/>
          </a:endParaRPr>
        </a:p>
        <a:p>
          <a:pPr algn="l"/>
          <a:r>
            <a:rPr lang="en-US" sz="1800">
              <a:sym typeface="+mn-ea"/>
            </a:rPr>
            <a:t>t</a:t>
          </a:r>
          <a:r>
            <a:rPr lang="en-IN" altLang="en-US" sz="1800">
              <a:sym typeface="+mn-ea"/>
            </a:rPr>
            <a:t>he current trend continues ----------&gt;</a:t>
          </a:r>
          <a:endParaRPr lang="en-US" sz="1800"/>
        </a:p>
        <a:p>
          <a:pPr algn="l"/>
          <a:endParaRPr lang="en-US" sz="1100"/>
        </a:p>
      </xdr:txBody>
    </xdr:sp>
    <xdr:clientData/>
  </xdr:twoCellAnchor>
  <xdr:twoCellAnchor>
    <xdr:from>
      <xdr:col>20</xdr:col>
      <xdr:colOff>619760</xdr:colOff>
      <xdr:row>167</xdr:row>
      <xdr:rowOff>142240</xdr:rowOff>
    </xdr:from>
    <xdr:to>
      <xdr:col>28</xdr:col>
      <xdr:colOff>454660</xdr:colOff>
      <xdr:row>183</xdr:row>
      <xdr:rowOff>142240</xdr:rowOff>
    </xdr:to>
    <xdr:graphicFrame>
      <xdr:nvGraphicFramePr>
        <xdr:cNvPr id="17" name="Chart 16"/>
        <xdr:cNvGraphicFramePr/>
      </xdr:nvGraphicFramePr>
      <xdr:xfrm>
        <a:off x="18702020" y="30134560"/>
        <a:ext cx="4826000" cy="274320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7" workbookViewId="0">
      <selection activeCell="A19" sqref="A19"/>
    </sheetView>
  </sheetViews>
  <sheetFormatPr defaultColWidth="8.88888888888889" defaultRowHeight="14.4"/>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93"/>
  <sheetViews>
    <sheetView zoomScale="69" zoomScaleNormal="69" topLeftCell="A136" workbookViewId="0">
      <selection activeCell="C96" sqref="C96:V99"/>
    </sheetView>
  </sheetViews>
  <sheetFormatPr defaultColWidth="8.83333333333333" defaultRowHeight="14.4"/>
  <cols>
    <col min="1" max="1" width="27" style="11" customWidth="1"/>
    <col min="2" max="2" width="44.5" style="11" customWidth="1"/>
    <col min="3" max="4" width="10.3333333333333" style="11" customWidth="1"/>
    <col min="5" max="5" width="9.33333333333333" style="11" customWidth="1"/>
    <col min="6" max="8" width="10.3333333333333" style="11" customWidth="1"/>
    <col min="9" max="9" width="9.33333333333333" style="11" customWidth="1"/>
    <col min="10" max="12" width="10.3333333333333" style="11" customWidth="1"/>
    <col min="13" max="13" width="9.33333333333333" style="11" customWidth="1"/>
    <col min="14" max="16" width="10.3333333333333" style="11" customWidth="1"/>
    <col min="17" max="17" width="9.33333333333333" style="11" customWidth="1"/>
    <col min="18" max="20" width="10.3333333333333" style="11" customWidth="1"/>
    <col min="21" max="21" width="9.33333333333333" style="11" customWidth="1"/>
    <col min="22" max="22" width="10.3333333333333" style="11" customWidth="1"/>
    <col min="23" max="16384" width="8.83333333333333" style="11"/>
  </cols>
  <sheetData>
    <row r="1" s="11" customFormat="1" spans="1:22">
      <c r="A1" s="1"/>
      <c r="B1" s="1"/>
      <c r="C1" s="2">
        <v>2014</v>
      </c>
      <c r="D1" s="2">
        <v>2014</v>
      </c>
      <c r="E1" s="2">
        <v>2014</v>
      </c>
      <c r="F1" s="2">
        <v>2014</v>
      </c>
      <c r="G1" s="2">
        <v>2015</v>
      </c>
      <c r="H1" s="2">
        <v>2015</v>
      </c>
      <c r="I1" s="2">
        <v>2015</v>
      </c>
      <c r="J1" s="2">
        <v>2015</v>
      </c>
      <c r="K1" s="2">
        <v>2016</v>
      </c>
      <c r="L1" s="2">
        <v>2016</v>
      </c>
      <c r="M1" s="2">
        <v>2016</v>
      </c>
      <c r="N1" s="2">
        <v>2016</v>
      </c>
      <c r="O1" s="2">
        <v>2017</v>
      </c>
      <c r="P1" s="2">
        <v>2017</v>
      </c>
      <c r="Q1" s="2">
        <v>2017</v>
      </c>
      <c r="R1" s="2">
        <v>2017</v>
      </c>
      <c r="S1" s="2">
        <v>2018</v>
      </c>
      <c r="T1" s="2">
        <v>2018</v>
      </c>
      <c r="U1" s="2">
        <v>2018</v>
      </c>
      <c r="V1" s="2">
        <v>2018</v>
      </c>
    </row>
    <row r="2" s="11" customFormat="1" spans="1:22">
      <c r="A2" s="1"/>
      <c r="B2" s="1"/>
      <c r="C2" s="2" t="s">
        <v>0</v>
      </c>
      <c r="D2" s="2" t="s">
        <v>0</v>
      </c>
      <c r="E2" s="2" t="s">
        <v>1</v>
      </c>
      <c r="F2" s="2" t="s">
        <v>1</v>
      </c>
      <c r="G2" s="2" t="s">
        <v>0</v>
      </c>
      <c r="H2" s="2" t="s">
        <v>0</v>
      </c>
      <c r="I2" s="2" t="s">
        <v>1</v>
      </c>
      <c r="J2" s="2" t="s">
        <v>1</v>
      </c>
      <c r="K2" s="2" t="s">
        <v>0</v>
      </c>
      <c r="L2" s="2" t="s">
        <v>0</v>
      </c>
      <c r="M2" s="2" t="s">
        <v>1</v>
      </c>
      <c r="N2" s="2" t="s">
        <v>1</v>
      </c>
      <c r="O2" s="2" t="s">
        <v>0</v>
      </c>
      <c r="P2" s="2" t="s">
        <v>0</v>
      </c>
      <c r="Q2" s="2" t="s">
        <v>1</v>
      </c>
      <c r="R2" s="2" t="s">
        <v>1</v>
      </c>
      <c r="S2" s="2" t="s">
        <v>0</v>
      </c>
      <c r="T2" s="2" t="s">
        <v>0</v>
      </c>
      <c r="U2" s="2" t="s">
        <v>1</v>
      </c>
      <c r="V2" s="2" t="s">
        <v>1</v>
      </c>
    </row>
    <row r="3" s="11" customFormat="1" spans="1:22">
      <c r="A3" s="3" t="s">
        <v>2</v>
      </c>
      <c r="B3" s="3" t="s">
        <v>3</v>
      </c>
      <c r="C3" s="2" t="s">
        <v>4</v>
      </c>
      <c r="D3" s="2" t="s">
        <v>5</v>
      </c>
      <c r="E3" s="2" t="s">
        <v>4</v>
      </c>
      <c r="F3" s="2" t="s">
        <v>5</v>
      </c>
      <c r="G3" s="2" t="s">
        <v>4</v>
      </c>
      <c r="H3" s="2" t="s">
        <v>5</v>
      </c>
      <c r="I3" s="2" t="s">
        <v>4</v>
      </c>
      <c r="J3" s="2" t="s">
        <v>5</v>
      </c>
      <c r="K3" s="2" t="s">
        <v>4</v>
      </c>
      <c r="L3" s="2" t="s">
        <v>5</v>
      </c>
      <c r="M3" s="2" t="s">
        <v>4</v>
      </c>
      <c r="N3" s="2" t="s">
        <v>5</v>
      </c>
      <c r="O3" s="2" t="s">
        <v>4</v>
      </c>
      <c r="P3" s="2" t="s">
        <v>5</v>
      </c>
      <c r="Q3" s="2" t="s">
        <v>4</v>
      </c>
      <c r="R3" s="2" t="s">
        <v>5</v>
      </c>
      <c r="S3" s="2" t="s">
        <v>4</v>
      </c>
      <c r="T3" s="2" t="s">
        <v>5</v>
      </c>
      <c r="U3" s="2" t="s">
        <v>4</v>
      </c>
      <c r="V3" s="2" t="s">
        <v>5</v>
      </c>
    </row>
    <row r="4" s="11" customFormat="1" spans="1:22">
      <c r="A4" s="1" t="s">
        <v>6</v>
      </c>
      <c r="B4" s="1" t="s">
        <v>7</v>
      </c>
      <c r="C4" s="4">
        <v>107</v>
      </c>
      <c r="D4" s="4">
        <v>180</v>
      </c>
      <c r="E4" s="4">
        <v>8</v>
      </c>
      <c r="F4" s="4">
        <v>48</v>
      </c>
      <c r="G4" s="4">
        <v>105</v>
      </c>
      <c r="H4" s="4">
        <v>176</v>
      </c>
      <c r="I4" s="4">
        <v>6</v>
      </c>
      <c r="J4" s="4">
        <v>38</v>
      </c>
      <c r="K4" s="4">
        <v>110</v>
      </c>
      <c r="L4" s="4">
        <v>212</v>
      </c>
      <c r="M4" s="4">
        <v>7</v>
      </c>
      <c r="N4" s="4">
        <v>38</v>
      </c>
      <c r="O4" s="4">
        <v>109</v>
      </c>
      <c r="P4" s="4">
        <v>246</v>
      </c>
      <c r="Q4" s="4">
        <v>6</v>
      </c>
      <c r="R4" s="4">
        <v>36</v>
      </c>
      <c r="S4" s="4">
        <v>123</v>
      </c>
      <c r="T4" s="4">
        <v>247</v>
      </c>
      <c r="U4" s="4">
        <v>7</v>
      </c>
      <c r="V4" s="4">
        <v>33</v>
      </c>
    </row>
    <row r="5" s="11" customFormat="1" spans="1:22">
      <c r="A5" s="1" t="s">
        <v>6</v>
      </c>
      <c r="B5" s="1" t="s">
        <v>8</v>
      </c>
      <c r="C5" s="4">
        <v>2797</v>
      </c>
      <c r="D5" s="4">
        <v>2463</v>
      </c>
      <c r="E5" s="4">
        <v>1691</v>
      </c>
      <c r="F5" s="4">
        <v>764</v>
      </c>
      <c r="G5" s="4">
        <v>2115</v>
      </c>
      <c r="H5" s="4">
        <v>1767</v>
      </c>
      <c r="I5" s="4">
        <v>1670</v>
      </c>
      <c r="J5" s="4">
        <v>620</v>
      </c>
      <c r="K5" s="4">
        <v>2118</v>
      </c>
      <c r="L5" s="4">
        <v>2020</v>
      </c>
      <c r="M5" s="4">
        <v>1724</v>
      </c>
      <c r="N5" s="4">
        <v>665</v>
      </c>
      <c r="O5" s="4">
        <v>2154</v>
      </c>
      <c r="P5" s="4">
        <v>2225</v>
      </c>
      <c r="Q5" s="4">
        <v>1712</v>
      </c>
      <c r="R5" s="4">
        <v>746</v>
      </c>
      <c r="S5" s="4">
        <v>2294</v>
      </c>
      <c r="T5" s="4">
        <v>2666</v>
      </c>
      <c r="U5" s="4">
        <v>1687</v>
      </c>
      <c r="V5" s="4">
        <v>764</v>
      </c>
    </row>
    <row r="6" s="11" customFormat="1" spans="1:22">
      <c r="A6" s="1" t="s">
        <v>6</v>
      </c>
      <c r="B6" s="1" t="s">
        <v>9</v>
      </c>
      <c r="C6" s="4">
        <v>6</v>
      </c>
      <c r="D6" s="4">
        <v>32</v>
      </c>
      <c r="E6" s="4">
        <v>1163</v>
      </c>
      <c r="F6" s="4">
        <v>18410</v>
      </c>
      <c r="G6" s="4">
        <v>14</v>
      </c>
      <c r="H6" s="4">
        <v>40</v>
      </c>
      <c r="I6" s="4">
        <v>1250</v>
      </c>
      <c r="J6" s="4">
        <v>18852</v>
      </c>
      <c r="K6" s="4">
        <v>10</v>
      </c>
      <c r="L6" s="4">
        <v>18</v>
      </c>
      <c r="M6" s="4">
        <v>1377</v>
      </c>
      <c r="N6" s="4">
        <v>19727</v>
      </c>
      <c r="O6" s="4">
        <v>24</v>
      </c>
      <c r="P6" s="4">
        <v>33</v>
      </c>
      <c r="Q6" s="4">
        <v>2211</v>
      </c>
      <c r="R6" s="4">
        <v>19415</v>
      </c>
      <c r="S6" s="4">
        <v>6</v>
      </c>
      <c r="T6" s="4">
        <v>13</v>
      </c>
      <c r="U6" s="4">
        <v>2501</v>
      </c>
      <c r="V6" s="4">
        <v>19110</v>
      </c>
    </row>
    <row r="7" s="11" customFormat="1" spans="1:22">
      <c r="A7" s="1" t="s">
        <v>6</v>
      </c>
      <c r="B7" s="1" t="s">
        <v>10</v>
      </c>
      <c r="C7" s="4">
        <v>16463</v>
      </c>
      <c r="D7" s="4">
        <v>39251</v>
      </c>
      <c r="E7" s="4">
        <v>2021</v>
      </c>
      <c r="F7" s="4">
        <v>16327</v>
      </c>
      <c r="G7" s="4">
        <v>16031</v>
      </c>
      <c r="H7" s="4">
        <v>39222</v>
      </c>
      <c r="I7" s="4">
        <v>2233</v>
      </c>
      <c r="J7" s="4">
        <v>17291</v>
      </c>
      <c r="K7" s="4">
        <v>16012</v>
      </c>
      <c r="L7" s="4">
        <v>40218</v>
      </c>
      <c r="M7" s="4">
        <v>2474</v>
      </c>
      <c r="N7" s="4">
        <v>18508</v>
      </c>
      <c r="O7" s="4">
        <v>14813</v>
      </c>
      <c r="P7" s="4">
        <v>40742</v>
      </c>
      <c r="Q7" s="4">
        <v>3512</v>
      </c>
      <c r="R7" s="4">
        <v>18944</v>
      </c>
      <c r="S7" s="4">
        <v>13645</v>
      </c>
      <c r="T7" s="4">
        <v>41521</v>
      </c>
      <c r="U7" s="4">
        <v>4588</v>
      </c>
      <c r="V7" s="4">
        <v>19249</v>
      </c>
    </row>
    <row r="8" s="11" customFormat="1" spans="1:22">
      <c r="A8" s="1" t="s">
        <v>11</v>
      </c>
      <c r="B8" s="1" t="s">
        <v>12</v>
      </c>
      <c r="C8" s="4">
        <v>3803</v>
      </c>
      <c r="D8" s="4">
        <v>9817</v>
      </c>
      <c r="E8" s="4">
        <v>1034</v>
      </c>
      <c r="F8" s="4">
        <v>5794</v>
      </c>
      <c r="G8" s="4">
        <v>3687</v>
      </c>
      <c r="H8" s="4">
        <v>9662</v>
      </c>
      <c r="I8" s="4">
        <v>1017</v>
      </c>
      <c r="J8" s="4">
        <v>5773</v>
      </c>
      <c r="K8" s="4">
        <v>3295</v>
      </c>
      <c r="L8" s="4">
        <v>8828</v>
      </c>
      <c r="M8" s="4">
        <v>717</v>
      </c>
      <c r="N8" s="4">
        <v>2836</v>
      </c>
      <c r="O8" s="4">
        <v>3209</v>
      </c>
      <c r="P8" s="4">
        <v>8642</v>
      </c>
      <c r="Q8" s="4">
        <v>722</v>
      </c>
      <c r="R8" s="4">
        <v>2726</v>
      </c>
      <c r="S8" s="4">
        <v>2240</v>
      </c>
      <c r="T8" s="4">
        <v>6734</v>
      </c>
      <c r="U8" s="4">
        <v>103</v>
      </c>
      <c r="V8" s="4">
        <v>1370</v>
      </c>
    </row>
    <row r="9" s="11" customFormat="1" spans="1:22">
      <c r="A9" s="1" t="s">
        <v>11</v>
      </c>
      <c r="B9" s="1" t="s">
        <v>13</v>
      </c>
      <c r="C9" s="4">
        <v>22</v>
      </c>
      <c r="D9" s="4">
        <v>44</v>
      </c>
      <c r="E9" s="4">
        <v>6</v>
      </c>
      <c r="F9" s="4">
        <v>7</v>
      </c>
      <c r="G9" s="4">
        <v>20</v>
      </c>
      <c r="H9" s="4">
        <v>44</v>
      </c>
      <c r="I9" s="4">
        <v>6</v>
      </c>
      <c r="J9" s="4">
        <v>8</v>
      </c>
      <c r="K9" s="4">
        <v>17</v>
      </c>
      <c r="L9" s="4">
        <v>40</v>
      </c>
      <c r="M9" s="4">
        <v>6</v>
      </c>
      <c r="N9" s="4">
        <v>6</v>
      </c>
      <c r="O9" s="4">
        <v>17</v>
      </c>
      <c r="P9" s="4">
        <v>43</v>
      </c>
      <c r="Q9" s="4">
        <v>5</v>
      </c>
      <c r="R9" s="4">
        <v>6</v>
      </c>
      <c r="S9" s="4">
        <v>20</v>
      </c>
      <c r="T9" s="4">
        <v>43</v>
      </c>
      <c r="U9" s="4">
        <v>5</v>
      </c>
      <c r="V9" s="4">
        <v>5</v>
      </c>
    </row>
    <row r="10" s="11" customFormat="1" spans="1:22">
      <c r="A10" s="1" t="s">
        <v>11</v>
      </c>
      <c r="B10" s="1" t="s">
        <v>14</v>
      </c>
      <c r="C10" s="4">
        <v>24</v>
      </c>
      <c r="D10" s="4">
        <v>82</v>
      </c>
      <c r="E10" s="4">
        <v>5</v>
      </c>
      <c r="F10" s="4">
        <v>18</v>
      </c>
      <c r="G10" s="4">
        <v>27</v>
      </c>
      <c r="H10" s="4">
        <v>83</v>
      </c>
      <c r="I10" s="4">
        <v>5</v>
      </c>
      <c r="J10" s="4">
        <v>19</v>
      </c>
      <c r="K10" s="4">
        <v>32</v>
      </c>
      <c r="L10" s="4">
        <v>79</v>
      </c>
      <c r="M10" s="4">
        <v>5</v>
      </c>
      <c r="N10" s="4">
        <v>24</v>
      </c>
      <c r="O10" s="4">
        <v>32</v>
      </c>
      <c r="P10" s="4">
        <v>85</v>
      </c>
      <c r="Q10" s="4">
        <v>5</v>
      </c>
      <c r="R10" s="4">
        <v>22</v>
      </c>
      <c r="S10" s="4">
        <v>36</v>
      </c>
      <c r="T10" s="4">
        <v>91</v>
      </c>
      <c r="U10" s="4">
        <v>5</v>
      </c>
      <c r="V10" s="4">
        <v>24</v>
      </c>
    </row>
    <row r="11" s="11" customFormat="1" spans="1:22">
      <c r="A11" s="1" t="s">
        <v>15</v>
      </c>
      <c r="B11" s="1" t="s">
        <v>16</v>
      </c>
      <c r="C11" s="4">
        <v>3276</v>
      </c>
      <c r="D11" s="4">
        <v>3205</v>
      </c>
      <c r="E11" s="4">
        <v>73</v>
      </c>
      <c r="F11" s="4">
        <v>483</v>
      </c>
      <c r="G11" s="4">
        <v>3221</v>
      </c>
      <c r="H11" s="4">
        <v>3245</v>
      </c>
      <c r="I11" s="4">
        <v>112</v>
      </c>
      <c r="J11" s="4">
        <v>580</v>
      </c>
      <c r="K11" s="4">
        <v>2790</v>
      </c>
      <c r="L11" s="4">
        <v>2893</v>
      </c>
      <c r="M11" s="4">
        <v>96</v>
      </c>
      <c r="N11" s="4">
        <v>568</v>
      </c>
      <c r="O11" s="4">
        <v>2345</v>
      </c>
      <c r="P11" s="4">
        <v>2715</v>
      </c>
      <c r="Q11" s="4">
        <v>351</v>
      </c>
      <c r="R11" s="4">
        <v>914</v>
      </c>
      <c r="S11" s="4">
        <v>2100</v>
      </c>
      <c r="T11" s="4">
        <v>2454</v>
      </c>
      <c r="U11" s="4">
        <v>604</v>
      </c>
      <c r="V11" s="4">
        <v>845</v>
      </c>
    </row>
    <row r="12" s="11" customFormat="1" spans="1:22">
      <c r="A12" s="1" t="s">
        <v>15</v>
      </c>
      <c r="B12" s="1" t="s">
        <v>17</v>
      </c>
      <c r="C12" s="4">
        <v>109</v>
      </c>
      <c r="D12" s="4">
        <v>308</v>
      </c>
      <c r="E12" s="4">
        <v>28</v>
      </c>
      <c r="F12" s="4">
        <v>156</v>
      </c>
      <c r="G12" s="4">
        <v>324</v>
      </c>
      <c r="H12" s="4">
        <v>602</v>
      </c>
      <c r="I12" s="4">
        <v>60</v>
      </c>
      <c r="J12" s="4">
        <v>292</v>
      </c>
      <c r="K12" s="4">
        <v>510</v>
      </c>
      <c r="L12" s="4">
        <v>906</v>
      </c>
      <c r="M12" s="4">
        <v>110</v>
      </c>
      <c r="N12" s="4">
        <v>510</v>
      </c>
      <c r="O12" s="4">
        <v>558</v>
      </c>
      <c r="P12" s="4">
        <v>1054</v>
      </c>
      <c r="Q12" s="4">
        <v>91</v>
      </c>
      <c r="R12" s="4">
        <v>490</v>
      </c>
      <c r="S12" s="4">
        <v>666</v>
      </c>
      <c r="T12" s="4">
        <v>1240</v>
      </c>
      <c r="U12" s="4">
        <v>86</v>
      </c>
      <c r="V12" s="4">
        <v>523</v>
      </c>
    </row>
    <row r="13" s="11" customFormat="1" spans="1:22">
      <c r="A13" s="1" t="s">
        <v>18</v>
      </c>
      <c r="B13" s="1" t="s">
        <v>19</v>
      </c>
      <c r="C13" s="4">
        <v>33</v>
      </c>
      <c r="D13" s="4">
        <v>76</v>
      </c>
      <c r="E13" s="4">
        <v>6</v>
      </c>
      <c r="F13" s="4">
        <v>19</v>
      </c>
      <c r="G13" s="4">
        <v>33</v>
      </c>
      <c r="H13" s="4">
        <v>88</v>
      </c>
      <c r="I13" s="4">
        <v>6</v>
      </c>
      <c r="J13" s="4">
        <v>24</v>
      </c>
      <c r="K13" s="4">
        <v>32</v>
      </c>
      <c r="L13" s="4">
        <v>95</v>
      </c>
      <c r="M13" s="4">
        <v>7</v>
      </c>
      <c r="N13" s="4">
        <v>21</v>
      </c>
      <c r="O13" s="4">
        <v>36</v>
      </c>
      <c r="P13" s="4">
        <v>92</v>
      </c>
      <c r="Q13" s="4">
        <v>6</v>
      </c>
      <c r="R13" s="4">
        <v>22</v>
      </c>
      <c r="S13" s="4">
        <v>38</v>
      </c>
      <c r="T13" s="4">
        <v>102</v>
      </c>
      <c r="U13" s="4">
        <v>6</v>
      </c>
      <c r="V13" s="4">
        <v>27</v>
      </c>
    </row>
    <row r="14" s="11" customFormat="1" spans="1:22">
      <c r="A14" s="1" t="s">
        <v>18</v>
      </c>
      <c r="B14" s="1" t="s">
        <v>20</v>
      </c>
      <c r="C14" s="4">
        <v>99</v>
      </c>
      <c r="D14" s="4">
        <v>262</v>
      </c>
      <c r="E14" s="4">
        <v>31</v>
      </c>
      <c r="F14" s="4">
        <v>311</v>
      </c>
      <c r="G14" s="4">
        <v>104</v>
      </c>
      <c r="H14" s="4">
        <v>297</v>
      </c>
      <c r="I14" s="4">
        <v>28</v>
      </c>
      <c r="J14" s="4">
        <v>393</v>
      </c>
      <c r="K14" s="4">
        <v>102</v>
      </c>
      <c r="L14" s="4">
        <v>311</v>
      </c>
      <c r="M14" s="4">
        <v>44</v>
      </c>
      <c r="N14" s="4">
        <v>399</v>
      </c>
      <c r="O14" s="4">
        <v>97</v>
      </c>
      <c r="P14" s="4">
        <v>293</v>
      </c>
      <c r="Q14" s="4">
        <v>41</v>
      </c>
      <c r="R14" s="4">
        <v>409</v>
      </c>
      <c r="S14" s="4">
        <v>96</v>
      </c>
      <c r="T14" s="4">
        <v>311</v>
      </c>
      <c r="U14" s="4">
        <v>57</v>
      </c>
      <c r="V14" s="4">
        <v>409</v>
      </c>
    </row>
    <row r="15" s="11" customFormat="1" spans="1:22">
      <c r="A15" s="1" t="s">
        <v>18</v>
      </c>
      <c r="B15" s="1" t="s">
        <v>21</v>
      </c>
      <c r="C15" s="4">
        <v>3042</v>
      </c>
      <c r="D15" s="4">
        <v>1609</v>
      </c>
      <c r="E15" s="4">
        <v>99</v>
      </c>
      <c r="F15" s="4">
        <v>161</v>
      </c>
      <c r="G15" s="4">
        <v>3033</v>
      </c>
      <c r="H15" s="4">
        <v>1693</v>
      </c>
      <c r="I15" s="4">
        <v>102</v>
      </c>
      <c r="J15" s="4">
        <v>171</v>
      </c>
      <c r="K15" s="4">
        <v>3047</v>
      </c>
      <c r="L15" s="4">
        <v>1762</v>
      </c>
      <c r="M15" s="4">
        <v>104</v>
      </c>
      <c r="N15" s="4">
        <v>168</v>
      </c>
      <c r="O15" s="4">
        <v>2957</v>
      </c>
      <c r="P15" s="4">
        <v>1833</v>
      </c>
      <c r="Q15" s="4">
        <v>94</v>
      </c>
      <c r="R15" s="4">
        <v>151</v>
      </c>
      <c r="S15" s="4">
        <v>3080</v>
      </c>
      <c r="T15" s="4">
        <v>2012</v>
      </c>
      <c r="U15" s="4">
        <v>97</v>
      </c>
      <c r="V15" s="4">
        <v>142</v>
      </c>
    </row>
    <row r="16" s="11" customFormat="1" spans="1:22">
      <c r="A16" s="1" t="s">
        <v>18</v>
      </c>
      <c r="B16" s="1" t="s">
        <v>22</v>
      </c>
      <c r="C16" s="4">
        <v>9</v>
      </c>
      <c r="D16" s="4">
        <v>22</v>
      </c>
      <c r="E16" s="4">
        <v>6</v>
      </c>
      <c r="F16" s="4">
        <v>6</v>
      </c>
      <c r="G16" s="4">
        <v>15</v>
      </c>
      <c r="H16" s="4">
        <v>22</v>
      </c>
      <c r="I16" s="4">
        <v>6</v>
      </c>
      <c r="J16" s="4">
        <v>6</v>
      </c>
      <c r="K16" s="4">
        <v>11</v>
      </c>
      <c r="L16" s="4">
        <v>27</v>
      </c>
      <c r="M16" s="4">
        <v>6</v>
      </c>
      <c r="N16" s="4">
        <v>6</v>
      </c>
      <c r="O16" s="4">
        <v>13</v>
      </c>
      <c r="P16" s="4">
        <v>29</v>
      </c>
      <c r="Q16" s="4">
        <v>6</v>
      </c>
      <c r="R16" s="4">
        <v>5</v>
      </c>
      <c r="S16" s="4">
        <v>14</v>
      </c>
      <c r="T16" s="4">
        <v>27</v>
      </c>
      <c r="U16" s="4">
        <v>6</v>
      </c>
      <c r="V16" s="4">
        <v>5</v>
      </c>
    </row>
    <row r="17" s="11" customFormat="1" spans="1:22">
      <c r="A17" s="1" t="s">
        <v>18</v>
      </c>
      <c r="B17" s="1" t="s">
        <v>23</v>
      </c>
      <c r="C17" s="4">
        <v>30</v>
      </c>
      <c r="D17" s="4">
        <v>120</v>
      </c>
      <c r="E17" s="4">
        <v>6</v>
      </c>
      <c r="F17" s="4">
        <v>46</v>
      </c>
      <c r="G17" s="4">
        <v>36</v>
      </c>
      <c r="H17" s="4">
        <v>136</v>
      </c>
      <c r="I17" s="4">
        <v>6</v>
      </c>
      <c r="J17" s="4">
        <v>50</v>
      </c>
      <c r="K17" s="4">
        <v>41</v>
      </c>
      <c r="L17" s="4">
        <v>154</v>
      </c>
      <c r="M17" s="4">
        <v>6</v>
      </c>
      <c r="N17" s="4">
        <v>41</v>
      </c>
      <c r="O17" s="4">
        <v>46</v>
      </c>
      <c r="P17" s="4">
        <v>161</v>
      </c>
      <c r="Q17" s="4">
        <v>6</v>
      </c>
      <c r="R17" s="4">
        <v>39</v>
      </c>
      <c r="S17" s="4">
        <v>52</v>
      </c>
      <c r="T17" s="4">
        <v>175</v>
      </c>
      <c r="U17" s="4">
        <v>6</v>
      </c>
      <c r="V17" s="4">
        <v>35</v>
      </c>
    </row>
    <row r="18" s="11" customFormat="1" spans="1:22">
      <c r="A18" s="1" t="s">
        <v>18</v>
      </c>
      <c r="B18" s="1" t="s">
        <v>24</v>
      </c>
      <c r="C18" s="4">
        <v>1121</v>
      </c>
      <c r="D18" s="4">
        <v>2579</v>
      </c>
      <c r="E18" s="4">
        <v>263</v>
      </c>
      <c r="F18" s="4">
        <v>1987</v>
      </c>
      <c r="G18" s="4">
        <v>1114</v>
      </c>
      <c r="H18" s="4">
        <v>2687</v>
      </c>
      <c r="I18" s="4">
        <v>273</v>
      </c>
      <c r="J18" s="4">
        <v>2098</v>
      </c>
      <c r="K18" s="4">
        <v>1117</v>
      </c>
      <c r="L18" s="4">
        <v>2660</v>
      </c>
      <c r="M18" s="4">
        <v>282</v>
      </c>
      <c r="N18" s="4">
        <v>2136</v>
      </c>
      <c r="O18" s="4">
        <v>1088</v>
      </c>
      <c r="P18" s="4">
        <v>2723</v>
      </c>
      <c r="Q18" s="4">
        <v>299</v>
      </c>
      <c r="R18" s="4">
        <v>2147</v>
      </c>
      <c r="S18" s="4">
        <v>1121</v>
      </c>
      <c r="T18" s="4">
        <v>2852</v>
      </c>
      <c r="U18" s="4">
        <v>291</v>
      </c>
      <c r="V18" s="4">
        <v>2260</v>
      </c>
    </row>
    <row r="19" s="11" customFormat="1" spans="1:22">
      <c r="A19" s="1" t="s">
        <v>18</v>
      </c>
      <c r="B19" s="1" t="s">
        <v>25</v>
      </c>
      <c r="C19" s="4">
        <v>27</v>
      </c>
      <c r="D19" s="4">
        <v>60</v>
      </c>
      <c r="E19" s="4">
        <v>6</v>
      </c>
      <c r="F19" s="4">
        <v>11</v>
      </c>
      <c r="G19" s="4">
        <v>30</v>
      </c>
      <c r="H19" s="4">
        <v>60</v>
      </c>
      <c r="I19" s="4">
        <v>6</v>
      </c>
      <c r="J19" s="4">
        <v>11</v>
      </c>
      <c r="K19" s="4">
        <v>29</v>
      </c>
      <c r="L19" s="4">
        <v>62</v>
      </c>
      <c r="M19" s="4">
        <v>6</v>
      </c>
      <c r="N19" s="4">
        <v>9</v>
      </c>
      <c r="O19" s="4">
        <v>28</v>
      </c>
      <c r="P19" s="4">
        <v>72</v>
      </c>
      <c r="Q19" s="4">
        <v>6</v>
      </c>
      <c r="R19" s="4">
        <v>8</v>
      </c>
      <c r="S19" s="4">
        <v>27</v>
      </c>
      <c r="T19" s="4">
        <v>66</v>
      </c>
      <c r="U19" s="4">
        <v>6</v>
      </c>
      <c r="V19" s="4">
        <v>13</v>
      </c>
    </row>
    <row r="20" s="11" customFormat="1" spans="1:22">
      <c r="A20" s="1" t="s">
        <v>18</v>
      </c>
      <c r="B20" s="1" t="s">
        <v>26</v>
      </c>
      <c r="C20" s="4">
        <v>275</v>
      </c>
      <c r="D20" s="4">
        <v>154</v>
      </c>
      <c r="E20" s="4">
        <v>7</v>
      </c>
      <c r="F20" s="4">
        <v>9</v>
      </c>
      <c r="G20" s="4">
        <v>296</v>
      </c>
      <c r="H20" s="4">
        <v>174</v>
      </c>
      <c r="I20" s="4">
        <v>6</v>
      </c>
      <c r="J20" s="4">
        <v>8</v>
      </c>
      <c r="K20" s="4">
        <v>335</v>
      </c>
      <c r="L20" s="4">
        <v>198</v>
      </c>
      <c r="M20" s="4">
        <v>6</v>
      </c>
      <c r="N20" s="4">
        <v>13</v>
      </c>
      <c r="O20" s="4">
        <v>411</v>
      </c>
      <c r="P20" s="4">
        <v>252</v>
      </c>
      <c r="Q20" s="4">
        <v>6</v>
      </c>
      <c r="R20" s="4">
        <v>15</v>
      </c>
      <c r="S20" s="4">
        <v>491</v>
      </c>
      <c r="T20" s="4">
        <v>308</v>
      </c>
      <c r="U20" s="4">
        <v>6</v>
      </c>
      <c r="V20" s="4">
        <v>13</v>
      </c>
    </row>
    <row r="21" s="11" customFormat="1" spans="1:22">
      <c r="A21" s="1" t="s">
        <v>18</v>
      </c>
      <c r="B21" s="1" t="s">
        <v>27</v>
      </c>
      <c r="C21" s="4">
        <v>146</v>
      </c>
      <c r="D21" s="4">
        <v>415</v>
      </c>
      <c r="E21" s="4">
        <v>10</v>
      </c>
      <c r="F21" s="4">
        <v>169</v>
      </c>
      <c r="G21" s="4">
        <v>142</v>
      </c>
      <c r="H21" s="4">
        <v>418</v>
      </c>
      <c r="I21" s="4">
        <v>14</v>
      </c>
      <c r="J21" s="4">
        <v>172</v>
      </c>
      <c r="K21" s="4">
        <v>146</v>
      </c>
      <c r="L21" s="4">
        <v>428</v>
      </c>
      <c r="M21" s="4">
        <v>13</v>
      </c>
      <c r="N21" s="4">
        <v>161</v>
      </c>
      <c r="O21" s="4">
        <v>153</v>
      </c>
      <c r="P21" s="4">
        <v>428</v>
      </c>
      <c r="Q21" s="4">
        <v>7</v>
      </c>
      <c r="R21" s="4">
        <v>158</v>
      </c>
      <c r="S21" s="4">
        <v>149</v>
      </c>
      <c r="T21" s="4">
        <v>436</v>
      </c>
      <c r="U21" s="4">
        <v>10</v>
      </c>
      <c r="V21" s="4">
        <v>163</v>
      </c>
    </row>
    <row r="22" s="11" customFormat="1" spans="1:22">
      <c r="A22" s="1" t="s">
        <v>18</v>
      </c>
      <c r="B22" s="1" t="s">
        <v>28</v>
      </c>
      <c r="C22" s="4">
        <v>18</v>
      </c>
      <c r="D22" s="4">
        <v>58</v>
      </c>
      <c r="E22" s="4">
        <v>6</v>
      </c>
      <c r="F22" s="4">
        <v>13</v>
      </c>
      <c r="G22" s="4">
        <v>18</v>
      </c>
      <c r="H22" s="4">
        <v>58</v>
      </c>
      <c r="I22" s="4">
        <v>6</v>
      </c>
      <c r="J22" s="4">
        <v>11</v>
      </c>
      <c r="K22" s="4">
        <v>19</v>
      </c>
      <c r="L22" s="4">
        <v>65</v>
      </c>
      <c r="M22" s="4">
        <v>5</v>
      </c>
      <c r="N22" s="4">
        <v>10</v>
      </c>
      <c r="O22" s="4">
        <v>24</v>
      </c>
      <c r="P22" s="4">
        <v>65</v>
      </c>
      <c r="Q22" s="4">
        <v>5</v>
      </c>
      <c r="R22" s="4">
        <v>10</v>
      </c>
      <c r="S22" s="4">
        <v>28</v>
      </c>
      <c r="T22" s="4">
        <v>65</v>
      </c>
      <c r="U22" s="4">
        <v>6</v>
      </c>
      <c r="V22" s="4">
        <v>9</v>
      </c>
    </row>
    <row r="23" s="11" customFormat="1" spans="1:22">
      <c r="A23" s="1" t="s">
        <v>18</v>
      </c>
      <c r="B23" s="1" t="s">
        <v>29</v>
      </c>
      <c r="C23" s="4">
        <v>38</v>
      </c>
      <c r="D23" s="4">
        <v>83</v>
      </c>
      <c r="E23" s="4">
        <v>9</v>
      </c>
      <c r="F23" s="4">
        <v>19</v>
      </c>
      <c r="G23" s="4">
        <v>40</v>
      </c>
      <c r="H23" s="4">
        <v>94</v>
      </c>
      <c r="I23" s="4">
        <v>9</v>
      </c>
      <c r="J23" s="4">
        <v>21</v>
      </c>
      <c r="K23" s="4">
        <v>36</v>
      </c>
      <c r="L23" s="4">
        <v>104</v>
      </c>
      <c r="M23" s="4">
        <v>11</v>
      </c>
      <c r="N23" s="4">
        <v>20</v>
      </c>
      <c r="O23" s="4">
        <v>36</v>
      </c>
      <c r="P23" s="4">
        <v>106</v>
      </c>
      <c r="Q23" s="4">
        <v>10</v>
      </c>
      <c r="R23" s="4">
        <v>28</v>
      </c>
      <c r="S23" s="4">
        <v>37</v>
      </c>
      <c r="T23" s="4">
        <v>116</v>
      </c>
      <c r="U23" s="4">
        <v>8</v>
      </c>
      <c r="V23" s="4">
        <v>22</v>
      </c>
    </row>
    <row r="24" s="11" customFormat="1" spans="1:22">
      <c r="A24" s="1" t="s">
        <v>18</v>
      </c>
      <c r="B24" s="1" t="s">
        <v>30</v>
      </c>
      <c r="C24" s="4">
        <v>28</v>
      </c>
      <c r="D24" s="4">
        <v>22</v>
      </c>
      <c r="E24" s="4">
        <v>5</v>
      </c>
      <c r="F24" s="4">
        <v>6</v>
      </c>
      <c r="G24" s="4">
        <v>24</v>
      </c>
      <c r="H24" s="4">
        <v>24</v>
      </c>
      <c r="I24" s="4">
        <v>5</v>
      </c>
      <c r="J24" s="4">
        <v>5</v>
      </c>
      <c r="K24" s="4">
        <v>26</v>
      </c>
      <c r="L24" s="4">
        <v>21</v>
      </c>
      <c r="M24" s="4">
        <v>5</v>
      </c>
      <c r="N24" s="4">
        <v>6</v>
      </c>
      <c r="O24" s="4">
        <v>28</v>
      </c>
      <c r="P24" s="4">
        <v>26</v>
      </c>
      <c r="Q24" s="4">
        <v>5</v>
      </c>
      <c r="R24" s="4">
        <v>6</v>
      </c>
      <c r="S24" s="4">
        <v>36</v>
      </c>
      <c r="T24" s="4">
        <v>30</v>
      </c>
      <c r="U24" s="4">
        <v>5</v>
      </c>
      <c r="V24" s="4">
        <v>6</v>
      </c>
    </row>
    <row r="25" s="11" customFormat="1" spans="1:22">
      <c r="A25" s="1" t="s">
        <v>18</v>
      </c>
      <c r="B25" s="1" t="s">
        <v>31</v>
      </c>
      <c r="C25" s="4">
        <v>1190</v>
      </c>
      <c r="D25" s="4">
        <v>2306</v>
      </c>
      <c r="E25" s="4">
        <v>192</v>
      </c>
      <c r="F25" s="4">
        <v>1206</v>
      </c>
      <c r="G25" s="4">
        <v>1192</v>
      </c>
      <c r="H25" s="4">
        <v>2297</v>
      </c>
      <c r="I25" s="4">
        <v>202</v>
      </c>
      <c r="J25" s="4">
        <v>1239</v>
      </c>
      <c r="K25" s="4">
        <v>1229</v>
      </c>
      <c r="L25" s="4">
        <v>2368</v>
      </c>
      <c r="M25" s="4">
        <v>197</v>
      </c>
      <c r="N25" s="4">
        <v>1230</v>
      </c>
      <c r="O25" s="4">
        <v>1219</v>
      </c>
      <c r="P25" s="4">
        <v>2364</v>
      </c>
      <c r="Q25" s="4">
        <v>216</v>
      </c>
      <c r="R25" s="4">
        <v>1242</v>
      </c>
      <c r="S25" s="4">
        <v>1193</v>
      </c>
      <c r="T25" s="4">
        <v>2376</v>
      </c>
      <c r="U25" s="4">
        <v>231</v>
      </c>
      <c r="V25" s="4">
        <v>1273</v>
      </c>
    </row>
    <row r="26" s="11" customFormat="1" spans="1:22">
      <c r="A26" s="1" t="s">
        <v>18</v>
      </c>
      <c r="B26" s="1" t="s">
        <v>32</v>
      </c>
      <c r="C26" s="4">
        <v>15</v>
      </c>
      <c r="D26" s="4">
        <v>72</v>
      </c>
      <c r="E26" s="4">
        <v>5</v>
      </c>
      <c r="F26" s="4">
        <v>10</v>
      </c>
      <c r="G26" s="4">
        <v>17</v>
      </c>
      <c r="H26" s="4">
        <v>85</v>
      </c>
      <c r="I26" s="4">
        <v>5</v>
      </c>
      <c r="J26" s="4">
        <v>5</v>
      </c>
      <c r="K26" s="4">
        <v>17</v>
      </c>
      <c r="L26" s="4">
        <v>81</v>
      </c>
      <c r="M26" s="4">
        <v>5</v>
      </c>
      <c r="N26" s="4">
        <v>6</v>
      </c>
      <c r="O26" s="4">
        <v>22</v>
      </c>
      <c r="P26" s="4">
        <v>96</v>
      </c>
      <c r="Q26" s="4">
        <v>5</v>
      </c>
      <c r="R26" s="4">
        <v>6</v>
      </c>
      <c r="S26" s="4">
        <v>21</v>
      </c>
      <c r="T26" s="4">
        <v>106</v>
      </c>
      <c r="U26" s="4">
        <v>6</v>
      </c>
      <c r="V26" s="4">
        <v>6</v>
      </c>
    </row>
    <row r="27" s="11" customFormat="1" spans="1:22">
      <c r="A27" s="1" t="s">
        <v>18</v>
      </c>
      <c r="B27" s="1" t="s">
        <v>33</v>
      </c>
      <c r="C27" s="4">
        <v>47</v>
      </c>
      <c r="D27" s="4">
        <v>70</v>
      </c>
      <c r="E27" s="4">
        <v>6</v>
      </c>
      <c r="F27" s="4">
        <v>6</v>
      </c>
      <c r="G27" s="4">
        <v>52</v>
      </c>
      <c r="H27" s="4">
        <v>80</v>
      </c>
      <c r="I27" s="4">
        <v>6</v>
      </c>
      <c r="J27" s="4">
        <v>8</v>
      </c>
      <c r="K27" s="4">
        <v>62</v>
      </c>
      <c r="L27" s="4">
        <v>132</v>
      </c>
      <c r="M27" s="4">
        <v>6</v>
      </c>
      <c r="N27" s="4">
        <v>18</v>
      </c>
      <c r="O27" s="4">
        <v>69</v>
      </c>
      <c r="P27" s="4">
        <v>95</v>
      </c>
      <c r="Q27" s="4">
        <v>6</v>
      </c>
      <c r="R27" s="4">
        <v>8</v>
      </c>
      <c r="S27" s="4">
        <v>74</v>
      </c>
      <c r="T27" s="4">
        <v>120</v>
      </c>
      <c r="U27" s="4">
        <v>6</v>
      </c>
      <c r="V27" s="4">
        <v>11</v>
      </c>
    </row>
    <row r="28" s="11" customFormat="1" spans="1:22">
      <c r="A28" s="1" t="s">
        <v>18</v>
      </c>
      <c r="B28" s="1" t="s">
        <v>34</v>
      </c>
      <c r="C28" s="4">
        <v>1851</v>
      </c>
      <c r="D28" s="4">
        <v>3186</v>
      </c>
      <c r="E28" s="4">
        <v>317</v>
      </c>
      <c r="F28" s="4">
        <v>1718</v>
      </c>
      <c r="G28" s="4">
        <v>1554</v>
      </c>
      <c r="H28" s="4">
        <v>2941</v>
      </c>
      <c r="I28" s="4">
        <v>327</v>
      </c>
      <c r="J28" s="4">
        <v>1766</v>
      </c>
      <c r="K28" s="4">
        <v>1705</v>
      </c>
      <c r="L28" s="4">
        <v>2940</v>
      </c>
      <c r="M28" s="4">
        <v>394</v>
      </c>
      <c r="N28" s="4">
        <v>1766</v>
      </c>
      <c r="O28" s="4">
        <v>1720</v>
      </c>
      <c r="P28" s="4">
        <v>2929</v>
      </c>
      <c r="Q28" s="4">
        <v>409</v>
      </c>
      <c r="R28" s="4">
        <v>1815</v>
      </c>
      <c r="S28" s="4">
        <v>2034</v>
      </c>
      <c r="T28" s="4">
        <v>3196</v>
      </c>
      <c r="U28" s="4">
        <v>493</v>
      </c>
      <c r="V28" s="4">
        <v>1969</v>
      </c>
    </row>
    <row r="29" s="11" customFormat="1" spans="1:22">
      <c r="A29" s="1" t="s">
        <v>18</v>
      </c>
      <c r="B29" s="1" t="s">
        <v>35</v>
      </c>
      <c r="C29" s="4">
        <v>2247</v>
      </c>
      <c r="D29" s="4">
        <v>6024</v>
      </c>
      <c r="E29" s="4">
        <v>544</v>
      </c>
      <c r="F29" s="4">
        <v>5526</v>
      </c>
      <c r="G29" s="4">
        <v>2266</v>
      </c>
      <c r="H29" s="4">
        <v>6104</v>
      </c>
      <c r="I29" s="4">
        <v>591</v>
      </c>
      <c r="J29" s="4">
        <v>5894</v>
      </c>
      <c r="K29" s="4">
        <v>2235</v>
      </c>
      <c r="L29" s="4">
        <v>6053</v>
      </c>
      <c r="M29" s="4">
        <v>571</v>
      </c>
      <c r="N29" s="4">
        <v>5564</v>
      </c>
      <c r="O29" s="4">
        <v>2195</v>
      </c>
      <c r="P29" s="4">
        <v>6090</v>
      </c>
      <c r="Q29" s="4">
        <v>585</v>
      </c>
      <c r="R29" s="4">
        <v>5616</v>
      </c>
      <c r="S29" s="4">
        <v>2217</v>
      </c>
      <c r="T29" s="4">
        <v>6173</v>
      </c>
      <c r="U29" s="4">
        <v>653</v>
      </c>
      <c r="V29" s="4">
        <v>5830</v>
      </c>
    </row>
    <row r="30" s="11" customFormat="1" spans="1:22">
      <c r="A30" s="1" t="s">
        <v>18</v>
      </c>
      <c r="B30" s="1" t="s">
        <v>36</v>
      </c>
      <c r="C30" s="4">
        <v>1191</v>
      </c>
      <c r="D30" s="4">
        <v>2698</v>
      </c>
      <c r="E30" s="4">
        <v>220</v>
      </c>
      <c r="F30" s="4">
        <v>2123</v>
      </c>
      <c r="G30" s="4">
        <v>1230</v>
      </c>
      <c r="H30" s="4">
        <v>2812</v>
      </c>
      <c r="I30" s="4">
        <v>247</v>
      </c>
      <c r="J30" s="4">
        <v>2162</v>
      </c>
      <c r="K30" s="4">
        <v>1230</v>
      </c>
      <c r="L30" s="4">
        <v>2871</v>
      </c>
      <c r="M30" s="4">
        <v>262</v>
      </c>
      <c r="N30" s="4">
        <v>2219</v>
      </c>
      <c r="O30" s="4">
        <v>1193</v>
      </c>
      <c r="P30" s="4">
        <v>2920</v>
      </c>
      <c r="Q30" s="4">
        <v>300</v>
      </c>
      <c r="R30" s="4">
        <v>2303</v>
      </c>
      <c r="S30" s="4">
        <v>1214</v>
      </c>
      <c r="T30" s="4">
        <v>2899</v>
      </c>
      <c r="U30" s="4">
        <v>323</v>
      </c>
      <c r="V30" s="4">
        <v>2441</v>
      </c>
    </row>
    <row r="31" s="11" customFormat="1" spans="1:22">
      <c r="A31" s="1" t="s">
        <v>18</v>
      </c>
      <c r="B31" s="1" t="s">
        <v>37</v>
      </c>
      <c r="C31" s="4">
        <v>317</v>
      </c>
      <c r="D31" s="4">
        <v>730</v>
      </c>
      <c r="E31" s="4">
        <v>81</v>
      </c>
      <c r="F31" s="4">
        <v>305</v>
      </c>
      <c r="G31" s="4">
        <v>340</v>
      </c>
      <c r="H31" s="4">
        <v>748</v>
      </c>
      <c r="I31" s="4">
        <v>81</v>
      </c>
      <c r="J31" s="4">
        <v>327</v>
      </c>
      <c r="K31" s="4">
        <v>343</v>
      </c>
      <c r="L31" s="4">
        <v>775</v>
      </c>
      <c r="M31" s="4">
        <v>83</v>
      </c>
      <c r="N31" s="4">
        <v>330</v>
      </c>
      <c r="O31" s="4">
        <v>343</v>
      </c>
      <c r="P31" s="4">
        <v>724</v>
      </c>
      <c r="Q31" s="4">
        <v>92</v>
      </c>
      <c r="R31" s="4">
        <v>351</v>
      </c>
      <c r="S31" s="4">
        <v>358</v>
      </c>
      <c r="T31" s="4">
        <v>766</v>
      </c>
      <c r="U31" s="4">
        <v>85</v>
      </c>
      <c r="V31" s="4">
        <v>369</v>
      </c>
    </row>
    <row r="32" s="11" customFormat="1" spans="1:22">
      <c r="A32" s="1" t="s">
        <v>18</v>
      </c>
      <c r="B32" s="1" t="s">
        <v>38</v>
      </c>
      <c r="C32" s="4">
        <v>6</v>
      </c>
      <c r="D32" s="4">
        <v>11</v>
      </c>
      <c r="E32" s="4">
        <v>5</v>
      </c>
      <c r="F32" s="4">
        <v>5</v>
      </c>
      <c r="G32" s="4">
        <v>6</v>
      </c>
      <c r="H32" s="4">
        <v>15</v>
      </c>
      <c r="I32" s="4">
        <v>5</v>
      </c>
      <c r="J32" s="4">
        <v>5</v>
      </c>
      <c r="K32" s="4">
        <v>6</v>
      </c>
      <c r="L32" s="4">
        <v>20</v>
      </c>
      <c r="M32" s="4">
        <v>6</v>
      </c>
      <c r="N32" s="4">
        <v>6</v>
      </c>
      <c r="O32" s="4">
        <v>6</v>
      </c>
      <c r="P32" s="4">
        <v>20</v>
      </c>
      <c r="Q32" s="4">
        <v>6</v>
      </c>
      <c r="R32" s="4">
        <v>6</v>
      </c>
      <c r="S32" s="4">
        <v>5</v>
      </c>
      <c r="T32" s="4">
        <v>18</v>
      </c>
      <c r="U32" s="4">
        <v>5</v>
      </c>
      <c r="V32" s="4">
        <v>6</v>
      </c>
    </row>
    <row r="33" s="11" customFormat="1" spans="1:22">
      <c r="A33" s="1" t="s">
        <v>18</v>
      </c>
      <c r="B33" s="1" t="s">
        <v>39</v>
      </c>
      <c r="C33" s="4">
        <v>787</v>
      </c>
      <c r="D33" s="4">
        <v>1612</v>
      </c>
      <c r="E33" s="4">
        <v>253</v>
      </c>
      <c r="F33" s="4">
        <v>1370</v>
      </c>
      <c r="G33" s="4">
        <v>710</v>
      </c>
      <c r="H33" s="4">
        <v>1548</v>
      </c>
      <c r="I33" s="4">
        <v>266</v>
      </c>
      <c r="J33" s="4">
        <v>1446</v>
      </c>
      <c r="K33" s="4">
        <v>695</v>
      </c>
      <c r="L33" s="4">
        <v>1510</v>
      </c>
      <c r="M33" s="4">
        <v>249</v>
      </c>
      <c r="N33" s="4">
        <v>1436</v>
      </c>
      <c r="O33" s="4">
        <v>657</v>
      </c>
      <c r="P33" s="4">
        <v>1557</v>
      </c>
      <c r="Q33" s="4">
        <v>281</v>
      </c>
      <c r="R33" s="4">
        <v>1514</v>
      </c>
      <c r="S33" s="4">
        <v>622</v>
      </c>
      <c r="T33" s="4">
        <v>1499</v>
      </c>
      <c r="U33" s="4">
        <v>300</v>
      </c>
      <c r="V33" s="4">
        <v>1604</v>
      </c>
    </row>
    <row r="34" s="11" customFormat="1" spans="1:22">
      <c r="A34" s="1" t="s">
        <v>18</v>
      </c>
      <c r="B34" s="1" t="s">
        <v>40</v>
      </c>
      <c r="C34" s="4">
        <v>227</v>
      </c>
      <c r="D34" s="4">
        <v>434</v>
      </c>
      <c r="E34" s="4">
        <v>7</v>
      </c>
      <c r="F34" s="4">
        <v>66</v>
      </c>
      <c r="G34" s="4">
        <v>234</v>
      </c>
      <c r="H34" s="4">
        <v>503</v>
      </c>
      <c r="I34" s="4">
        <v>5</v>
      </c>
      <c r="J34" s="4">
        <v>6</v>
      </c>
      <c r="K34" s="4">
        <v>233</v>
      </c>
      <c r="L34" s="4">
        <v>490</v>
      </c>
      <c r="M34" s="4">
        <v>6</v>
      </c>
      <c r="N34" s="4">
        <v>36</v>
      </c>
      <c r="O34" s="4">
        <v>241</v>
      </c>
      <c r="P34" s="4">
        <v>580</v>
      </c>
      <c r="Q34" s="4">
        <v>6</v>
      </c>
      <c r="R34" s="4">
        <v>38</v>
      </c>
      <c r="S34" s="4">
        <v>259</v>
      </c>
      <c r="T34" s="4">
        <v>632</v>
      </c>
      <c r="U34" s="4">
        <v>6</v>
      </c>
      <c r="V34" s="4">
        <v>35</v>
      </c>
    </row>
    <row r="35" s="11" customFormat="1" spans="1:22">
      <c r="A35" s="1" t="s">
        <v>18</v>
      </c>
      <c r="B35" s="1" t="s">
        <v>41</v>
      </c>
      <c r="C35" s="4">
        <v>534</v>
      </c>
      <c r="D35" s="4">
        <v>1657</v>
      </c>
      <c r="E35" s="4">
        <v>69</v>
      </c>
      <c r="F35" s="4">
        <v>1419</v>
      </c>
      <c r="G35" s="4">
        <v>471</v>
      </c>
      <c r="H35" s="4">
        <v>1556</v>
      </c>
      <c r="I35" s="4">
        <v>85</v>
      </c>
      <c r="J35" s="4">
        <v>1450</v>
      </c>
      <c r="K35" s="4">
        <v>472</v>
      </c>
      <c r="L35" s="4">
        <v>1540</v>
      </c>
      <c r="M35" s="4">
        <v>85</v>
      </c>
      <c r="N35" s="4">
        <v>1424</v>
      </c>
      <c r="O35" s="4">
        <v>497</v>
      </c>
      <c r="P35" s="4">
        <v>1581</v>
      </c>
      <c r="Q35" s="4">
        <v>84</v>
      </c>
      <c r="R35" s="4">
        <v>1468</v>
      </c>
      <c r="S35" s="4">
        <v>531</v>
      </c>
      <c r="T35" s="4">
        <v>1652</v>
      </c>
      <c r="U35" s="4">
        <v>96</v>
      </c>
      <c r="V35" s="4">
        <v>1489</v>
      </c>
    </row>
    <row r="36" s="11" customFormat="1" spans="1:22">
      <c r="A36" s="1" t="s">
        <v>18</v>
      </c>
      <c r="B36" s="1" t="s">
        <v>42</v>
      </c>
      <c r="C36" s="4">
        <v>999</v>
      </c>
      <c r="D36" s="4">
        <v>2446</v>
      </c>
      <c r="E36" s="4">
        <v>179</v>
      </c>
      <c r="F36" s="4">
        <v>1307</v>
      </c>
      <c r="G36" s="4">
        <v>988</v>
      </c>
      <c r="H36" s="4">
        <v>2485</v>
      </c>
      <c r="I36" s="4">
        <v>180</v>
      </c>
      <c r="J36" s="4">
        <v>1363</v>
      </c>
      <c r="K36" s="4">
        <v>1032</v>
      </c>
      <c r="L36" s="4">
        <v>2606</v>
      </c>
      <c r="M36" s="4">
        <v>200</v>
      </c>
      <c r="N36" s="4">
        <v>1341</v>
      </c>
      <c r="O36" s="4">
        <v>1073</v>
      </c>
      <c r="P36" s="4">
        <v>2680</v>
      </c>
      <c r="Q36" s="4">
        <v>217</v>
      </c>
      <c r="R36" s="4">
        <v>1371</v>
      </c>
      <c r="S36" s="4">
        <v>1115</v>
      </c>
      <c r="T36" s="4">
        <v>2716</v>
      </c>
      <c r="U36" s="4">
        <v>231</v>
      </c>
      <c r="V36" s="4">
        <v>1424</v>
      </c>
    </row>
    <row r="37" s="11" customFormat="1" spans="1:22">
      <c r="A37" s="1" t="s">
        <v>18</v>
      </c>
      <c r="B37" s="1" t="s">
        <v>43</v>
      </c>
      <c r="C37" s="4">
        <v>897</v>
      </c>
      <c r="D37" s="4">
        <v>1686</v>
      </c>
      <c r="E37" s="4">
        <v>357</v>
      </c>
      <c r="F37" s="4">
        <v>2076</v>
      </c>
      <c r="G37" s="4">
        <v>872</v>
      </c>
      <c r="H37" s="4">
        <v>1649</v>
      </c>
      <c r="I37" s="4">
        <v>359</v>
      </c>
      <c r="J37" s="4">
        <v>2187</v>
      </c>
      <c r="K37" s="4">
        <v>819</v>
      </c>
      <c r="L37" s="4">
        <v>1553</v>
      </c>
      <c r="M37" s="4">
        <v>400</v>
      </c>
      <c r="N37" s="4">
        <v>2192</v>
      </c>
      <c r="O37" s="4">
        <v>813</v>
      </c>
      <c r="P37" s="4">
        <v>1557</v>
      </c>
      <c r="Q37" s="4">
        <v>411</v>
      </c>
      <c r="R37" s="4">
        <v>2334</v>
      </c>
      <c r="S37" s="4">
        <v>829</v>
      </c>
      <c r="T37" s="4">
        <v>1572</v>
      </c>
      <c r="U37" s="4">
        <v>444</v>
      </c>
      <c r="V37" s="4">
        <v>2464</v>
      </c>
    </row>
    <row r="38" s="11" customFormat="1" spans="1:22">
      <c r="A38" s="1" t="s">
        <v>18</v>
      </c>
      <c r="B38" s="1" t="s">
        <v>44</v>
      </c>
      <c r="C38" s="4">
        <v>2229</v>
      </c>
      <c r="D38" s="4">
        <v>5113</v>
      </c>
      <c r="E38" s="4">
        <v>501</v>
      </c>
      <c r="F38" s="4">
        <v>2808</v>
      </c>
      <c r="G38" s="4">
        <v>2221</v>
      </c>
      <c r="H38" s="4">
        <v>5175</v>
      </c>
      <c r="I38" s="4">
        <v>547</v>
      </c>
      <c r="J38" s="4">
        <v>2855</v>
      </c>
      <c r="K38" s="4">
        <v>2364</v>
      </c>
      <c r="L38" s="4">
        <v>5327</v>
      </c>
      <c r="M38" s="4">
        <v>569</v>
      </c>
      <c r="N38" s="4">
        <v>3023</v>
      </c>
      <c r="O38" s="4">
        <v>2297</v>
      </c>
      <c r="P38" s="4">
        <v>5227</v>
      </c>
      <c r="Q38" s="4">
        <v>544</v>
      </c>
      <c r="R38" s="4">
        <v>2991</v>
      </c>
      <c r="S38" s="4">
        <v>2068</v>
      </c>
      <c r="T38" s="4">
        <v>5198</v>
      </c>
      <c r="U38" s="4">
        <v>524</v>
      </c>
      <c r="V38" s="4">
        <v>2969</v>
      </c>
    </row>
    <row r="39" s="11" customFormat="1" spans="1:22">
      <c r="A39" s="1" t="s">
        <v>18</v>
      </c>
      <c r="B39" s="1" t="s">
        <v>45</v>
      </c>
      <c r="C39" s="4">
        <v>2561</v>
      </c>
      <c r="D39" s="4">
        <v>6124</v>
      </c>
      <c r="E39" s="4">
        <v>482</v>
      </c>
      <c r="F39" s="4">
        <v>2915</v>
      </c>
      <c r="G39" s="4">
        <v>2572</v>
      </c>
      <c r="H39" s="4">
        <v>6202</v>
      </c>
      <c r="I39" s="4">
        <v>524</v>
      </c>
      <c r="J39" s="4">
        <v>3017</v>
      </c>
      <c r="K39" s="4">
        <v>2650</v>
      </c>
      <c r="L39" s="4">
        <v>6284</v>
      </c>
      <c r="M39" s="4">
        <v>536</v>
      </c>
      <c r="N39" s="4">
        <v>2995</v>
      </c>
      <c r="O39" s="4">
        <v>2644</v>
      </c>
      <c r="P39" s="4">
        <v>6244</v>
      </c>
      <c r="Q39" s="4">
        <v>534</v>
      </c>
      <c r="R39" s="4">
        <v>2968</v>
      </c>
      <c r="S39" s="4">
        <v>2802</v>
      </c>
      <c r="T39" s="4">
        <v>6452</v>
      </c>
      <c r="U39" s="4">
        <v>586</v>
      </c>
      <c r="V39" s="4">
        <v>2998</v>
      </c>
    </row>
    <row r="40" s="11" customFormat="1" spans="1:22">
      <c r="A40" s="1" t="s">
        <v>18</v>
      </c>
      <c r="B40" s="1" t="s">
        <v>46</v>
      </c>
      <c r="C40" s="4">
        <v>2194</v>
      </c>
      <c r="D40" s="4">
        <v>6052</v>
      </c>
      <c r="E40" s="4">
        <v>409</v>
      </c>
      <c r="F40" s="4">
        <v>2403</v>
      </c>
      <c r="G40" s="4">
        <v>2241</v>
      </c>
      <c r="H40" s="4">
        <v>6250</v>
      </c>
      <c r="I40" s="4">
        <v>434</v>
      </c>
      <c r="J40" s="4">
        <v>2551</v>
      </c>
      <c r="K40" s="4">
        <v>2282</v>
      </c>
      <c r="L40" s="4">
        <v>6310</v>
      </c>
      <c r="M40" s="4">
        <v>443</v>
      </c>
      <c r="N40" s="4">
        <v>2584</v>
      </c>
      <c r="O40" s="4">
        <v>2351</v>
      </c>
      <c r="P40" s="4">
        <v>6500</v>
      </c>
      <c r="Q40" s="4">
        <v>454</v>
      </c>
      <c r="R40" s="4">
        <v>2633</v>
      </c>
      <c r="S40" s="4">
        <v>2492</v>
      </c>
      <c r="T40" s="4">
        <v>6903</v>
      </c>
      <c r="U40" s="4">
        <v>483</v>
      </c>
      <c r="V40" s="4">
        <v>2739</v>
      </c>
    </row>
    <row r="41" s="11" customFormat="1" spans="1:22">
      <c r="A41" s="1" t="s">
        <v>18</v>
      </c>
      <c r="B41" s="1" t="s">
        <v>47</v>
      </c>
      <c r="C41" s="4">
        <v>336</v>
      </c>
      <c r="D41" s="4">
        <v>924</v>
      </c>
      <c r="E41" s="4">
        <v>102</v>
      </c>
      <c r="F41" s="4">
        <v>1037</v>
      </c>
      <c r="G41" s="4">
        <v>336</v>
      </c>
      <c r="H41" s="4">
        <v>955</v>
      </c>
      <c r="I41" s="4">
        <v>115</v>
      </c>
      <c r="J41" s="4">
        <v>1113</v>
      </c>
      <c r="K41" s="4">
        <v>361</v>
      </c>
      <c r="L41" s="4">
        <v>960</v>
      </c>
      <c r="M41" s="4">
        <v>125</v>
      </c>
      <c r="N41" s="4">
        <v>1136</v>
      </c>
      <c r="O41" s="4">
        <v>352</v>
      </c>
      <c r="P41" s="4">
        <v>939</v>
      </c>
      <c r="Q41" s="4">
        <v>159</v>
      </c>
      <c r="R41" s="4">
        <v>1175</v>
      </c>
      <c r="S41" s="4">
        <v>355</v>
      </c>
      <c r="T41" s="4">
        <v>929</v>
      </c>
      <c r="U41" s="4">
        <v>164</v>
      </c>
      <c r="V41" s="4">
        <v>1246</v>
      </c>
    </row>
    <row r="42" s="11" customFormat="1" spans="1:22">
      <c r="A42" s="1" t="s">
        <v>18</v>
      </c>
      <c r="B42" s="1" t="s">
        <v>48</v>
      </c>
      <c r="C42" s="4">
        <v>868</v>
      </c>
      <c r="D42" s="4">
        <v>2897</v>
      </c>
      <c r="E42" s="4">
        <v>225</v>
      </c>
      <c r="F42" s="4">
        <v>1561</v>
      </c>
      <c r="G42" s="4">
        <v>861</v>
      </c>
      <c r="H42" s="4">
        <v>2876</v>
      </c>
      <c r="I42" s="4">
        <v>239</v>
      </c>
      <c r="J42" s="4">
        <v>1612</v>
      </c>
      <c r="K42" s="4">
        <v>878</v>
      </c>
      <c r="L42" s="4">
        <v>2932</v>
      </c>
      <c r="M42" s="4">
        <v>237</v>
      </c>
      <c r="N42" s="4">
        <v>1612</v>
      </c>
      <c r="O42" s="4">
        <v>840</v>
      </c>
      <c r="P42" s="4">
        <v>2999</v>
      </c>
      <c r="Q42" s="4">
        <v>223</v>
      </c>
      <c r="R42" s="4">
        <v>1659</v>
      </c>
      <c r="S42" s="4">
        <v>857</v>
      </c>
      <c r="T42" s="4">
        <v>3130</v>
      </c>
      <c r="U42" s="4">
        <v>230</v>
      </c>
      <c r="V42" s="4">
        <v>1722</v>
      </c>
    </row>
    <row r="43" s="11" customFormat="1" spans="1:22">
      <c r="A43" s="1" t="s">
        <v>18</v>
      </c>
      <c r="B43" s="1" t="s">
        <v>49</v>
      </c>
      <c r="C43" s="4">
        <v>2635</v>
      </c>
      <c r="D43" s="4">
        <v>5826</v>
      </c>
      <c r="E43" s="4">
        <v>391</v>
      </c>
      <c r="F43" s="4">
        <v>1974</v>
      </c>
      <c r="G43" s="4">
        <v>2654</v>
      </c>
      <c r="H43" s="4">
        <v>5845</v>
      </c>
      <c r="I43" s="4">
        <v>405</v>
      </c>
      <c r="J43" s="4">
        <v>2020</v>
      </c>
      <c r="K43" s="4">
        <v>2747</v>
      </c>
      <c r="L43" s="4">
        <v>5872</v>
      </c>
      <c r="M43" s="4">
        <v>421</v>
      </c>
      <c r="N43" s="4">
        <v>1996</v>
      </c>
      <c r="O43" s="4">
        <v>2444</v>
      </c>
      <c r="P43" s="4">
        <v>5455</v>
      </c>
      <c r="Q43" s="4">
        <v>854</v>
      </c>
      <c r="R43" s="4">
        <v>2465</v>
      </c>
      <c r="S43" s="4">
        <v>2155</v>
      </c>
      <c r="T43" s="4">
        <v>5121</v>
      </c>
      <c r="U43" s="4">
        <v>1504</v>
      </c>
      <c r="V43" s="4">
        <v>2985</v>
      </c>
    </row>
    <row r="44" s="11" customFormat="1" spans="1:22">
      <c r="A44" s="1" t="s">
        <v>18</v>
      </c>
      <c r="B44" s="1" t="s">
        <v>50</v>
      </c>
      <c r="C44" s="4">
        <v>1111</v>
      </c>
      <c r="D44" s="4">
        <v>2812</v>
      </c>
      <c r="E44" s="4">
        <v>142</v>
      </c>
      <c r="F44" s="4">
        <v>1703</v>
      </c>
      <c r="G44" s="4">
        <v>1044</v>
      </c>
      <c r="H44" s="4">
        <v>2737</v>
      </c>
      <c r="I44" s="4">
        <v>142</v>
      </c>
      <c r="J44" s="4">
        <v>1734</v>
      </c>
      <c r="K44" s="4">
        <v>997</v>
      </c>
      <c r="L44" s="4">
        <v>2791</v>
      </c>
      <c r="M44" s="4">
        <v>149</v>
      </c>
      <c r="N44" s="4">
        <v>1705</v>
      </c>
      <c r="O44" s="4">
        <v>1006</v>
      </c>
      <c r="P44" s="4">
        <v>2848</v>
      </c>
      <c r="Q44" s="4">
        <v>153</v>
      </c>
      <c r="R44" s="4">
        <v>1817</v>
      </c>
      <c r="S44" s="4">
        <v>1006</v>
      </c>
      <c r="T44" s="4">
        <v>2836</v>
      </c>
      <c r="U44" s="4">
        <v>158</v>
      </c>
      <c r="V44" s="4">
        <v>1854</v>
      </c>
    </row>
    <row r="45" s="11" customFormat="1" spans="1:22">
      <c r="A45" s="1" t="s">
        <v>18</v>
      </c>
      <c r="B45" s="1" t="s">
        <v>51</v>
      </c>
      <c r="C45" s="4">
        <v>2571</v>
      </c>
      <c r="D45" s="4">
        <v>6274</v>
      </c>
      <c r="E45" s="4">
        <v>377</v>
      </c>
      <c r="F45" s="4">
        <v>2264</v>
      </c>
      <c r="G45" s="4">
        <v>2606</v>
      </c>
      <c r="H45" s="4">
        <v>6434</v>
      </c>
      <c r="I45" s="4">
        <v>400</v>
      </c>
      <c r="J45" s="4">
        <v>2325</v>
      </c>
      <c r="K45" s="4">
        <v>2765</v>
      </c>
      <c r="L45" s="4">
        <v>6771</v>
      </c>
      <c r="M45" s="4">
        <v>415</v>
      </c>
      <c r="N45" s="4">
        <v>2383</v>
      </c>
      <c r="O45" s="4">
        <v>2854</v>
      </c>
      <c r="P45" s="4">
        <v>6930</v>
      </c>
      <c r="Q45" s="4">
        <v>454</v>
      </c>
      <c r="R45" s="4">
        <v>2481</v>
      </c>
      <c r="S45" s="4">
        <v>2776</v>
      </c>
      <c r="T45" s="4">
        <v>6866</v>
      </c>
      <c r="U45" s="4">
        <v>466</v>
      </c>
      <c r="V45" s="4">
        <v>2464</v>
      </c>
    </row>
    <row r="46" s="11" customFormat="1" spans="1:22">
      <c r="A46" s="1" t="s">
        <v>52</v>
      </c>
      <c r="B46" s="1" t="s">
        <v>53</v>
      </c>
      <c r="C46" s="4">
        <v>2502</v>
      </c>
      <c r="D46" s="4">
        <v>1840</v>
      </c>
      <c r="E46" s="4">
        <v>74</v>
      </c>
      <c r="F46" s="4">
        <v>461</v>
      </c>
      <c r="G46" s="4">
        <v>2502</v>
      </c>
      <c r="H46" s="4">
        <v>1840</v>
      </c>
      <c r="I46" s="4">
        <v>74</v>
      </c>
      <c r="J46" s="4">
        <v>461</v>
      </c>
      <c r="K46" s="4">
        <v>2438</v>
      </c>
      <c r="L46" s="4">
        <v>1862</v>
      </c>
      <c r="M46" s="4">
        <v>58</v>
      </c>
      <c r="N46" s="4">
        <v>457</v>
      </c>
      <c r="O46" s="4">
        <v>2084</v>
      </c>
      <c r="P46" s="4">
        <v>1812</v>
      </c>
      <c r="Q46" s="4">
        <v>52</v>
      </c>
      <c r="R46" s="4">
        <v>390</v>
      </c>
      <c r="S46" s="4">
        <v>2038</v>
      </c>
      <c r="T46" s="4">
        <v>1977</v>
      </c>
      <c r="U46" s="4">
        <v>42</v>
      </c>
      <c r="V46" s="4">
        <v>404</v>
      </c>
    </row>
    <row r="47" s="11" customFormat="1" spans="1:22">
      <c r="A47" s="1" t="s">
        <v>52</v>
      </c>
      <c r="B47" s="1" t="s">
        <v>54</v>
      </c>
      <c r="C47" s="4">
        <v>460</v>
      </c>
      <c r="D47" s="4">
        <v>81</v>
      </c>
      <c r="E47" s="4">
        <v>7</v>
      </c>
      <c r="F47" s="4">
        <v>17</v>
      </c>
      <c r="G47" s="4">
        <v>460</v>
      </c>
      <c r="H47" s="4">
        <v>81</v>
      </c>
      <c r="I47" s="4">
        <v>7</v>
      </c>
      <c r="J47" s="4">
        <v>17</v>
      </c>
      <c r="K47" s="4">
        <v>527</v>
      </c>
      <c r="L47" s="4">
        <v>125</v>
      </c>
      <c r="M47" s="4">
        <v>5</v>
      </c>
      <c r="N47" s="4">
        <v>5</v>
      </c>
      <c r="O47" s="4">
        <v>506</v>
      </c>
      <c r="P47" s="4">
        <v>121</v>
      </c>
      <c r="Q47" s="4">
        <v>5</v>
      </c>
      <c r="R47" s="4">
        <v>5</v>
      </c>
      <c r="S47" s="4">
        <v>481</v>
      </c>
      <c r="T47" s="4">
        <v>126</v>
      </c>
      <c r="U47" s="4">
        <v>5</v>
      </c>
      <c r="V47" s="4">
        <v>5</v>
      </c>
    </row>
    <row r="48" s="11" customFormat="1" spans="1:22">
      <c r="A48" s="1" t="s">
        <v>52</v>
      </c>
      <c r="B48" s="1" t="s">
        <v>55</v>
      </c>
      <c r="C48" s="4">
        <v>306</v>
      </c>
      <c r="D48" s="4">
        <v>86</v>
      </c>
      <c r="E48" s="4">
        <v>9</v>
      </c>
      <c r="F48" s="4">
        <v>55</v>
      </c>
      <c r="G48" s="4">
        <v>306</v>
      </c>
      <c r="H48" s="4">
        <v>86</v>
      </c>
      <c r="I48" s="4">
        <v>9</v>
      </c>
      <c r="J48" s="4">
        <v>55</v>
      </c>
      <c r="K48" s="4">
        <v>304</v>
      </c>
      <c r="L48" s="4">
        <v>81</v>
      </c>
      <c r="M48" s="4">
        <v>6</v>
      </c>
      <c r="N48" s="4">
        <v>58</v>
      </c>
      <c r="O48" s="4">
        <v>310</v>
      </c>
      <c r="P48" s="4">
        <v>88</v>
      </c>
      <c r="Q48" s="4">
        <v>7</v>
      </c>
      <c r="R48" s="4">
        <v>58</v>
      </c>
      <c r="S48" s="4">
        <v>295</v>
      </c>
      <c r="T48" s="4">
        <v>95</v>
      </c>
      <c r="U48" s="4">
        <v>11</v>
      </c>
      <c r="V48" s="4">
        <v>53</v>
      </c>
    </row>
    <row r="49" s="11" customFormat="1" spans="1:22">
      <c r="A49" s="1" t="s">
        <v>52</v>
      </c>
      <c r="B49" s="1" t="s">
        <v>56</v>
      </c>
      <c r="C49" s="4">
        <v>42</v>
      </c>
      <c r="D49" s="4">
        <v>24</v>
      </c>
      <c r="E49" s="4">
        <v>6</v>
      </c>
      <c r="F49" s="4">
        <v>8</v>
      </c>
      <c r="G49" s="4">
        <v>44</v>
      </c>
      <c r="H49" s="4">
        <v>29</v>
      </c>
      <c r="I49" s="4">
        <v>6</v>
      </c>
      <c r="J49" s="4">
        <v>9</v>
      </c>
      <c r="K49" s="4">
        <v>44</v>
      </c>
      <c r="L49" s="4">
        <v>29</v>
      </c>
      <c r="M49" s="4">
        <v>6</v>
      </c>
      <c r="N49" s="4">
        <v>9</v>
      </c>
      <c r="O49" s="4">
        <v>44</v>
      </c>
      <c r="P49" s="4">
        <v>21</v>
      </c>
      <c r="Q49" s="4">
        <v>6</v>
      </c>
      <c r="R49" s="4">
        <v>19</v>
      </c>
      <c r="S49" s="4">
        <v>42</v>
      </c>
      <c r="T49" s="4">
        <v>28</v>
      </c>
      <c r="U49" s="4">
        <v>6</v>
      </c>
      <c r="V49" s="4">
        <v>14</v>
      </c>
    </row>
    <row r="50" s="11" customFormat="1" spans="1:22">
      <c r="A50" s="1" t="s">
        <v>52</v>
      </c>
      <c r="B50" s="1" t="s">
        <v>57</v>
      </c>
      <c r="C50" s="4">
        <v>389</v>
      </c>
      <c r="D50" s="4">
        <v>288</v>
      </c>
      <c r="E50" s="4">
        <v>25</v>
      </c>
      <c r="F50" s="4">
        <v>142</v>
      </c>
      <c r="G50" s="4">
        <v>389</v>
      </c>
      <c r="H50" s="4">
        <v>288</v>
      </c>
      <c r="I50" s="4">
        <v>25</v>
      </c>
      <c r="J50" s="4">
        <v>142</v>
      </c>
      <c r="K50" s="4">
        <v>389</v>
      </c>
      <c r="L50" s="4">
        <v>306</v>
      </c>
      <c r="M50" s="4">
        <v>30</v>
      </c>
      <c r="N50" s="4">
        <v>148</v>
      </c>
      <c r="O50" s="4">
        <v>371</v>
      </c>
      <c r="P50" s="4">
        <v>301</v>
      </c>
      <c r="Q50" s="4">
        <v>33</v>
      </c>
      <c r="R50" s="4">
        <v>153</v>
      </c>
      <c r="S50" s="4">
        <v>517</v>
      </c>
      <c r="T50" s="4">
        <v>333</v>
      </c>
      <c r="U50" s="4">
        <v>28</v>
      </c>
      <c r="V50" s="4">
        <v>165</v>
      </c>
    </row>
    <row r="51" s="11" customFormat="1" spans="1:22">
      <c r="A51" s="1" t="s">
        <v>52</v>
      </c>
      <c r="B51" s="1" t="s">
        <v>58</v>
      </c>
      <c r="C51" s="4">
        <v>66</v>
      </c>
      <c r="D51" s="4">
        <v>29</v>
      </c>
      <c r="E51" s="4">
        <v>6</v>
      </c>
      <c r="F51" s="4">
        <v>13</v>
      </c>
      <c r="G51" s="4">
        <v>69</v>
      </c>
      <c r="H51" s="4">
        <v>33</v>
      </c>
      <c r="I51" s="4">
        <v>9</v>
      </c>
      <c r="J51" s="4">
        <v>15</v>
      </c>
      <c r="K51" s="4">
        <v>71</v>
      </c>
      <c r="L51" s="4">
        <v>33</v>
      </c>
      <c r="M51" s="4">
        <v>11</v>
      </c>
      <c r="N51" s="4">
        <v>15</v>
      </c>
      <c r="O51" s="4">
        <v>73</v>
      </c>
      <c r="P51" s="4">
        <v>31</v>
      </c>
      <c r="Q51" s="4">
        <v>9</v>
      </c>
      <c r="R51" s="4">
        <v>15</v>
      </c>
      <c r="S51" s="4">
        <v>68</v>
      </c>
      <c r="T51" s="4">
        <v>33</v>
      </c>
      <c r="U51" s="4">
        <v>11</v>
      </c>
      <c r="V51" s="4">
        <v>10</v>
      </c>
    </row>
    <row r="52" s="11" customFormat="1" spans="1:22">
      <c r="A52" s="1" t="s">
        <v>52</v>
      </c>
      <c r="B52" s="1" t="s">
        <v>59</v>
      </c>
      <c r="C52" s="4">
        <v>7875</v>
      </c>
      <c r="D52" s="4">
        <v>10216</v>
      </c>
      <c r="E52" s="4">
        <v>521</v>
      </c>
      <c r="F52" s="4">
        <v>2055</v>
      </c>
      <c r="G52" s="4">
        <v>3505</v>
      </c>
      <c r="H52" s="4">
        <v>4836</v>
      </c>
      <c r="I52" s="4">
        <v>240</v>
      </c>
      <c r="J52" s="4">
        <v>961</v>
      </c>
      <c r="K52" s="4">
        <v>3265</v>
      </c>
      <c r="L52" s="4">
        <v>4703</v>
      </c>
      <c r="M52" s="4">
        <v>209</v>
      </c>
      <c r="N52" s="4">
        <v>801</v>
      </c>
      <c r="O52" s="4">
        <v>3105</v>
      </c>
      <c r="P52" s="4">
        <v>4655</v>
      </c>
      <c r="Q52" s="4">
        <v>219</v>
      </c>
      <c r="R52" s="4">
        <v>883</v>
      </c>
      <c r="S52" s="4">
        <v>1612</v>
      </c>
      <c r="T52" s="4">
        <v>2941</v>
      </c>
      <c r="U52" s="4">
        <v>5</v>
      </c>
      <c r="V52" s="4">
        <v>5</v>
      </c>
    </row>
    <row r="53" s="11" customFormat="1" spans="1:22">
      <c r="A53" s="1" t="s">
        <v>52</v>
      </c>
      <c r="B53" s="1" t="s">
        <v>60</v>
      </c>
      <c r="C53" s="4">
        <v>444</v>
      </c>
      <c r="D53" s="4">
        <v>149</v>
      </c>
      <c r="E53" s="4">
        <v>6</v>
      </c>
      <c r="F53" s="4">
        <v>37</v>
      </c>
      <c r="G53" s="4">
        <v>444</v>
      </c>
      <c r="H53" s="4">
        <v>149</v>
      </c>
      <c r="I53" s="4">
        <v>6</v>
      </c>
      <c r="J53" s="4">
        <v>37</v>
      </c>
      <c r="K53" s="4">
        <v>405</v>
      </c>
      <c r="L53" s="4">
        <v>131</v>
      </c>
      <c r="M53" s="4">
        <v>6</v>
      </c>
      <c r="N53" s="4">
        <v>28</v>
      </c>
      <c r="O53" s="4">
        <v>581</v>
      </c>
      <c r="P53" s="4">
        <v>187</v>
      </c>
      <c r="Q53" s="4">
        <v>6</v>
      </c>
      <c r="R53" s="4">
        <v>44</v>
      </c>
      <c r="S53" s="4">
        <v>597</v>
      </c>
      <c r="T53" s="4">
        <v>206</v>
      </c>
      <c r="U53" s="4">
        <v>6</v>
      </c>
      <c r="V53" s="4">
        <v>43</v>
      </c>
    </row>
    <row r="54" s="11" customFormat="1" spans="1:22">
      <c r="A54" s="1" t="s">
        <v>61</v>
      </c>
      <c r="B54" s="1" t="s">
        <v>62</v>
      </c>
      <c r="C54" s="4">
        <v>102</v>
      </c>
      <c r="D54" s="4">
        <v>86</v>
      </c>
      <c r="E54" s="4">
        <v>13</v>
      </c>
      <c r="F54" s="4">
        <v>54</v>
      </c>
      <c r="G54" s="4">
        <v>102</v>
      </c>
      <c r="H54" s="4">
        <v>86</v>
      </c>
      <c r="I54" s="4">
        <v>13</v>
      </c>
      <c r="J54" s="4">
        <v>54</v>
      </c>
      <c r="K54" s="4">
        <v>68</v>
      </c>
      <c r="L54" s="4">
        <v>77</v>
      </c>
      <c r="M54" s="4">
        <v>13</v>
      </c>
      <c r="N54" s="4">
        <v>32</v>
      </c>
      <c r="O54" s="4">
        <v>75</v>
      </c>
      <c r="P54" s="4">
        <v>91</v>
      </c>
      <c r="Q54" s="4">
        <v>11</v>
      </c>
      <c r="R54" s="4">
        <v>33</v>
      </c>
      <c r="S54" s="4">
        <v>84</v>
      </c>
      <c r="T54" s="4">
        <v>92</v>
      </c>
      <c r="U54" s="4">
        <v>11</v>
      </c>
      <c r="V54" s="4">
        <v>39</v>
      </c>
    </row>
    <row r="55" s="11" customFormat="1" spans="1:22">
      <c r="A55" s="1" t="s">
        <v>61</v>
      </c>
      <c r="B55" s="1" t="s">
        <v>63</v>
      </c>
      <c r="C55" s="4">
        <v>109</v>
      </c>
      <c r="D55" s="4">
        <v>248</v>
      </c>
      <c r="E55" s="4">
        <v>6</v>
      </c>
      <c r="F55" s="4">
        <v>64</v>
      </c>
      <c r="G55" s="4">
        <v>102</v>
      </c>
      <c r="H55" s="4">
        <v>226</v>
      </c>
      <c r="I55" s="4">
        <v>6</v>
      </c>
      <c r="J55" s="4">
        <v>74</v>
      </c>
      <c r="K55" s="4">
        <v>114</v>
      </c>
      <c r="L55" s="4">
        <v>317</v>
      </c>
      <c r="M55" s="4">
        <v>5</v>
      </c>
      <c r="N55" s="4">
        <v>5</v>
      </c>
      <c r="O55" s="4">
        <v>106</v>
      </c>
      <c r="P55" s="4">
        <v>212</v>
      </c>
      <c r="Q55" s="4">
        <v>6</v>
      </c>
      <c r="R55" s="4">
        <v>86</v>
      </c>
      <c r="S55" s="4">
        <v>92</v>
      </c>
      <c r="T55" s="4">
        <v>236</v>
      </c>
      <c r="U55" s="4">
        <v>14</v>
      </c>
      <c r="V55" s="4">
        <v>87</v>
      </c>
    </row>
    <row r="56" s="11" customFormat="1" spans="1:22">
      <c r="A56" s="1" t="s">
        <v>61</v>
      </c>
      <c r="B56" s="1" t="s">
        <v>64</v>
      </c>
      <c r="C56" s="4">
        <v>6472</v>
      </c>
      <c r="D56" s="4">
        <v>5436</v>
      </c>
      <c r="E56" s="4">
        <v>202</v>
      </c>
      <c r="F56" s="4">
        <v>1142</v>
      </c>
      <c r="G56" s="4">
        <v>6719</v>
      </c>
      <c r="H56" s="4">
        <v>5672</v>
      </c>
      <c r="I56" s="4">
        <v>197</v>
      </c>
      <c r="J56" s="4">
        <v>1107</v>
      </c>
      <c r="K56" s="4">
        <v>6792</v>
      </c>
      <c r="L56" s="4">
        <v>6376</v>
      </c>
      <c r="M56" s="4">
        <v>85</v>
      </c>
      <c r="N56" s="4">
        <v>405</v>
      </c>
      <c r="O56" s="4">
        <v>6807</v>
      </c>
      <c r="P56" s="4">
        <v>5923</v>
      </c>
      <c r="Q56" s="4">
        <v>137</v>
      </c>
      <c r="R56" s="4">
        <v>882</v>
      </c>
      <c r="S56" s="4">
        <v>7172</v>
      </c>
      <c r="T56" s="4">
        <v>6446</v>
      </c>
      <c r="U56" s="4">
        <v>136</v>
      </c>
      <c r="V56" s="4">
        <v>909</v>
      </c>
    </row>
    <row r="57" s="11" customFormat="1" spans="1:22">
      <c r="A57" s="1" t="s">
        <v>61</v>
      </c>
      <c r="B57" s="1" t="s">
        <v>65</v>
      </c>
      <c r="C57" s="4">
        <v>3823</v>
      </c>
      <c r="D57" s="4">
        <v>389</v>
      </c>
      <c r="E57" s="4">
        <v>15</v>
      </c>
      <c r="F57" s="4">
        <v>44</v>
      </c>
      <c r="G57" s="4">
        <v>3853</v>
      </c>
      <c r="H57" s="4">
        <v>403</v>
      </c>
      <c r="I57" s="4">
        <v>17</v>
      </c>
      <c r="J57" s="4">
        <v>44</v>
      </c>
      <c r="K57" s="4">
        <v>3903</v>
      </c>
      <c r="L57" s="4">
        <v>482</v>
      </c>
      <c r="M57" s="4">
        <v>17</v>
      </c>
      <c r="N57" s="4">
        <v>9</v>
      </c>
      <c r="O57" s="4">
        <v>3601</v>
      </c>
      <c r="P57" s="4">
        <v>512</v>
      </c>
      <c r="Q57" s="4">
        <v>354</v>
      </c>
      <c r="R57" s="4">
        <v>11</v>
      </c>
      <c r="S57" s="4">
        <v>3245</v>
      </c>
      <c r="T57" s="4">
        <v>528</v>
      </c>
      <c r="U57" s="4">
        <v>1054</v>
      </c>
      <c r="V57" s="4">
        <v>44</v>
      </c>
    </row>
    <row r="58" s="11" customFormat="1" spans="1:22">
      <c r="A58" s="1" t="s">
        <v>61</v>
      </c>
      <c r="B58" s="1" t="s">
        <v>66</v>
      </c>
      <c r="C58" s="4">
        <v>7</v>
      </c>
      <c r="D58" s="4">
        <v>17</v>
      </c>
      <c r="E58" s="4">
        <v>5</v>
      </c>
      <c r="F58" s="4">
        <v>6</v>
      </c>
      <c r="G58" s="4">
        <v>9</v>
      </c>
      <c r="H58" s="4">
        <v>18</v>
      </c>
      <c r="I58" s="4">
        <v>5</v>
      </c>
      <c r="J58" s="4">
        <v>7</v>
      </c>
      <c r="K58" s="4">
        <v>13</v>
      </c>
      <c r="L58" s="4">
        <v>21</v>
      </c>
      <c r="M58" s="4">
        <v>5</v>
      </c>
      <c r="N58" s="4">
        <v>5</v>
      </c>
      <c r="O58" s="4">
        <v>9</v>
      </c>
      <c r="P58" s="4">
        <v>13</v>
      </c>
      <c r="Q58" s="4">
        <v>5</v>
      </c>
      <c r="R58" s="4">
        <v>7</v>
      </c>
      <c r="S58" s="4">
        <v>8</v>
      </c>
      <c r="T58" s="4">
        <v>10</v>
      </c>
      <c r="U58" s="4">
        <v>6</v>
      </c>
      <c r="V58" s="4">
        <v>7</v>
      </c>
    </row>
    <row r="59" s="11" customFormat="1" spans="1:22">
      <c r="A59" s="1" t="s">
        <v>61</v>
      </c>
      <c r="B59" s="1" t="s">
        <v>67</v>
      </c>
      <c r="C59" s="4">
        <v>275</v>
      </c>
      <c r="D59" s="4">
        <v>602</v>
      </c>
      <c r="E59" s="4">
        <v>21</v>
      </c>
      <c r="F59" s="4">
        <v>240</v>
      </c>
      <c r="G59" s="4">
        <v>283</v>
      </c>
      <c r="H59" s="4">
        <v>619</v>
      </c>
      <c r="I59" s="4">
        <v>26</v>
      </c>
      <c r="J59" s="4">
        <v>245</v>
      </c>
      <c r="K59" s="4">
        <v>281</v>
      </c>
      <c r="L59" s="4">
        <v>681</v>
      </c>
      <c r="M59" s="4">
        <v>26</v>
      </c>
      <c r="N59" s="4">
        <v>238</v>
      </c>
      <c r="O59" s="4">
        <v>301</v>
      </c>
      <c r="P59" s="4">
        <v>722</v>
      </c>
      <c r="Q59" s="4">
        <v>26</v>
      </c>
      <c r="R59" s="4">
        <v>267</v>
      </c>
      <c r="S59" s="4">
        <v>314</v>
      </c>
      <c r="T59" s="4">
        <v>748</v>
      </c>
      <c r="U59" s="4">
        <v>35</v>
      </c>
      <c r="V59" s="4">
        <v>282</v>
      </c>
    </row>
    <row r="60" s="11" customFormat="1" spans="1:22">
      <c r="A60" s="1" t="s">
        <v>61</v>
      </c>
      <c r="B60" s="1" t="s">
        <v>68</v>
      </c>
      <c r="C60" s="4">
        <v>117</v>
      </c>
      <c r="D60" s="4">
        <v>195</v>
      </c>
      <c r="E60" s="4">
        <v>9</v>
      </c>
      <c r="F60" s="4">
        <v>51</v>
      </c>
      <c r="G60" s="4">
        <v>117</v>
      </c>
      <c r="H60" s="4">
        <v>195</v>
      </c>
      <c r="I60" s="4">
        <v>9</v>
      </c>
      <c r="J60" s="4">
        <v>51</v>
      </c>
      <c r="K60" s="4">
        <v>106</v>
      </c>
      <c r="L60" s="4">
        <v>184</v>
      </c>
      <c r="M60" s="4">
        <v>8</v>
      </c>
      <c r="N60" s="4">
        <v>54</v>
      </c>
      <c r="O60" s="4">
        <v>101</v>
      </c>
      <c r="P60" s="4">
        <v>168</v>
      </c>
      <c r="Q60" s="4">
        <v>8</v>
      </c>
      <c r="R60" s="4">
        <v>69</v>
      </c>
      <c r="S60" s="4">
        <v>108</v>
      </c>
      <c r="T60" s="4">
        <v>172</v>
      </c>
      <c r="U60" s="4">
        <v>10</v>
      </c>
      <c r="V60" s="4">
        <v>77</v>
      </c>
    </row>
    <row r="61" s="11" customFormat="1" spans="1:22">
      <c r="A61" s="1" t="s">
        <v>61</v>
      </c>
      <c r="B61" s="1" t="s">
        <v>69</v>
      </c>
      <c r="C61" s="4">
        <v>62</v>
      </c>
      <c r="D61" s="4">
        <v>63</v>
      </c>
      <c r="E61" s="4">
        <v>6</v>
      </c>
      <c r="F61" s="4">
        <v>27</v>
      </c>
      <c r="G61" s="4">
        <v>61</v>
      </c>
      <c r="H61" s="4">
        <v>65</v>
      </c>
      <c r="I61" s="4">
        <v>6</v>
      </c>
      <c r="J61" s="4">
        <v>26</v>
      </c>
      <c r="K61" s="4">
        <v>63</v>
      </c>
      <c r="L61" s="4">
        <v>61</v>
      </c>
      <c r="M61" s="4">
        <v>6</v>
      </c>
      <c r="N61" s="4">
        <v>30</v>
      </c>
      <c r="O61" s="4">
        <v>59</v>
      </c>
      <c r="P61" s="4">
        <v>63</v>
      </c>
      <c r="Q61" s="4">
        <v>6</v>
      </c>
      <c r="R61" s="4">
        <v>22</v>
      </c>
      <c r="S61" s="4">
        <v>58</v>
      </c>
      <c r="T61" s="4">
        <v>61</v>
      </c>
      <c r="U61" s="4">
        <v>6</v>
      </c>
      <c r="V61" s="4">
        <v>19</v>
      </c>
    </row>
    <row r="62" s="11" customFormat="1" spans="1:22">
      <c r="A62" s="1" t="s">
        <v>61</v>
      </c>
      <c r="B62" s="1" t="s">
        <v>70</v>
      </c>
      <c r="C62" s="4">
        <v>14550</v>
      </c>
      <c r="D62" s="4">
        <v>6003</v>
      </c>
      <c r="E62" s="4">
        <v>109</v>
      </c>
      <c r="F62" s="4">
        <v>1688</v>
      </c>
      <c r="G62" s="4">
        <v>14721</v>
      </c>
      <c r="H62" s="4">
        <v>6087</v>
      </c>
      <c r="I62" s="4">
        <v>106</v>
      </c>
      <c r="J62" s="4">
        <v>1770</v>
      </c>
      <c r="K62" s="4">
        <v>14629</v>
      </c>
      <c r="L62" s="4">
        <v>6067</v>
      </c>
      <c r="M62" s="4">
        <v>119</v>
      </c>
      <c r="N62" s="4">
        <v>1818</v>
      </c>
      <c r="O62" s="4">
        <v>14659</v>
      </c>
      <c r="P62" s="4">
        <v>6026</v>
      </c>
      <c r="Q62" s="4">
        <v>152</v>
      </c>
      <c r="R62" s="4">
        <v>1900</v>
      </c>
      <c r="S62" s="4">
        <v>14762</v>
      </c>
      <c r="T62" s="4">
        <v>6030</v>
      </c>
      <c r="U62" s="4">
        <v>145</v>
      </c>
      <c r="V62" s="4">
        <v>1883</v>
      </c>
    </row>
    <row r="63" s="11" customFormat="1" spans="1:22">
      <c r="A63" s="1" t="s">
        <v>61</v>
      </c>
      <c r="B63" s="1" t="s">
        <v>71</v>
      </c>
      <c r="C63" s="4">
        <v>273</v>
      </c>
      <c r="D63" s="4">
        <v>363</v>
      </c>
      <c r="E63" s="4">
        <v>7</v>
      </c>
      <c r="F63" s="4">
        <v>92</v>
      </c>
      <c r="G63" s="4">
        <v>284</v>
      </c>
      <c r="H63" s="4">
        <v>381</v>
      </c>
      <c r="I63" s="4">
        <v>6</v>
      </c>
      <c r="J63" s="4">
        <v>86</v>
      </c>
      <c r="K63" s="4">
        <v>295</v>
      </c>
      <c r="L63" s="4">
        <v>409</v>
      </c>
      <c r="M63" s="4">
        <v>7</v>
      </c>
      <c r="N63" s="4">
        <v>96</v>
      </c>
      <c r="O63" s="4">
        <v>301</v>
      </c>
      <c r="P63" s="4">
        <v>468</v>
      </c>
      <c r="Q63" s="4">
        <v>6</v>
      </c>
      <c r="R63" s="4">
        <v>97</v>
      </c>
      <c r="S63" s="4">
        <v>295</v>
      </c>
      <c r="T63" s="4">
        <v>479</v>
      </c>
      <c r="U63" s="4">
        <v>6</v>
      </c>
      <c r="V63" s="4">
        <v>98</v>
      </c>
    </row>
    <row r="64" s="11" customFormat="1" spans="1:22">
      <c r="A64" s="1" t="s">
        <v>61</v>
      </c>
      <c r="B64" s="1" t="s">
        <v>72</v>
      </c>
      <c r="C64" s="4">
        <v>613</v>
      </c>
      <c r="D64" s="4">
        <v>266</v>
      </c>
      <c r="E64" s="4">
        <v>7</v>
      </c>
      <c r="F64" s="4">
        <v>60</v>
      </c>
      <c r="G64" s="4">
        <v>609</v>
      </c>
      <c r="H64" s="4">
        <v>264</v>
      </c>
      <c r="I64" s="4">
        <v>6</v>
      </c>
      <c r="J64" s="4">
        <v>54</v>
      </c>
      <c r="K64" s="4">
        <v>630</v>
      </c>
      <c r="L64" s="4">
        <v>282</v>
      </c>
      <c r="M64" s="4">
        <v>6</v>
      </c>
      <c r="N64" s="4">
        <v>49</v>
      </c>
      <c r="O64" s="4">
        <v>655</v>
      </c>
      <c r="P64" s="4">
        <v>286</v>
      </c>
      <c r="Q64" s="4">
        <v>6</v>
      </c>
      <c r="R64" s="4">
        <v>57</v>
      </c>
      <c r="S64" s="4">
        <v>676</v>
      </c>
      <c r="T64" s="4">
        <v>291</v>
      </c>
      <c r="U64" s="4">
        <v>6</v>
      </c>
      <c r="V64" s="4">
        <v>60</v>
      </c>
    </row>
    <row r="65" s="11" customFormat="1" spans="1:22">
      <c r="A65" s="1" t="s">
        <v>61</v>
      </c>
      <c r="B65" s="1" t="s">
        <v>73</v>
      </c>
      <c r="C65" s="4">
        <v>156</v>
      </c>
      <c r="D65" s="4">
        <v>151</v>
      </c>
      <c r="E65" s="4">
        <v>6</v>
      </c>
      <c r="F65" s="4">
        <v>18</v>
      </c>
      <c r="G65" s="4">
        <v>159</v>
      </c>
      <c r="H65" s="4">
        <v>158</v>
      </c>
      <c r="I65" s="4">
        <v>9</v>
      </c>
      <c r="J65" s="4">
        <v>29</v>
      </c>
      <c r="K65" s="4">
        <v>182</v>
      </c>
      <c r="L65" s="4">
        <v>173</v>
      </c>
      <c r="M65" s="4">
        <v>6</v>
      </c>
      <c r="N65" s="4">
        <v>28</v>
      </c>
      <c r="O65" s="4">
        <v>167</v>
      </c>
      <c r="P65" s="4">
        <v>183</v>
      </c>
      <c r="Q65" s="4">
        <v>6</v>
      </c>
      <c r="R65" s="4">
        <v>33</v>
      </c>
      <c r="S65" s="4">
        <v>154</v>
      </c>
      <c r="T65" s="4">
        <v>175</v>
      </c>
      <c r="U65" s="4">
        <v>6</v>
      </c>
      <c r="V65" s="4">
        <v>24</v>
      </c>
    </row>
    <row r="66" s="11" customFormat="1" spans="1:22">
      <c r="A66" s="1" t="s">
        <v>61</v>
      </c>
      <c r="B66" s="1" t="s">
        <v>74</v>
      </c>
      <c r="C66" s="4">
        <v>64</v>
      </c>
      <c r="D66" s="4">
        <v>33</v>
      </c>
      <c r="E66" s="4">
        <v>6</v>
      </c>
      <c r="F66" s="4">
        <v>15</v>
      </c>
      <c r="G66" s="4">
        <v>50</v>
      </c>
      <c r="H66" s="4">
        <v>37</v>
      </c>
      <c r="I66" s="4">
        <v>6</v>
      </c>
      <c r="J66" s="4">
        <v>13</v>
      </c>
      <c r="K66" s="4">
        <v>51</v>
      </c>
      <c r="L66" s="4">
        <v>37</v>
      </c>
      <c r="M66" s="4">
        <v>7</v>
      </c>
      <c r="N66" s="4">
        <v>13</v>
      </c>
      <c r="O66" s="4">
        <v>27</v>
      </c>
      <c r="P66" s="4">
        <v>15</v>
      </c>
      <c r="Q66" s="4">
        <v>6</v>
      </c>
      <c r="R66" s="4">
        <v>6</v>
      </c>
      <c r="S66" s="4">
        <v>27</v>
      </c>
      <c r="T66" s="4">
        <v>15</v>
      </c>
      <c r="U66" s="4">
        <v>6</v>
      </c>
      <c r="V66" s="4">
        <v>6</v>
      </c>
    </row>
    <row r="67" s="11" customFormat="1" spans="1:22">
      <c r="A67" s="1" t="s">
        <v>61</v>
      </c>
      <c r="B67" s="1" t="s">
        <v>75</v>
      </c>
      <c r="C67" s="4">
        <v>88</v>
      </c>
      <c r="D67" s="4">
        <v>92</v>
      </c>
      <c r="E67" s="4">
        <v>6</v>
      </c>
      <c r="F67" s="4">
        <v>28</v>
      </c>
      <c r="G67" s="4">
        <v>91</v>
      </c>
      <c r="H67" s="4">
        <v>94</v>
      </c>
      <c r="I67" s="4">
        <v>6</v>
      </c>
      <c r="J67" s="4">
        <v>30</v>
      </c>
      <c r="K67" s="4">
        <v>97</v>
      </c>
      <c r="L67" s="4">
        <v>113</v>
      </c>
      <c r="M67" s="4">
        <v>6</v>
      </c>
      <c r="N67" s="4">
        <v>29</v>
      </c>
      <c r="O67" s="4">
        <v>93</v>
      </c>
      <c r="P67" s="4">
        <v>118</v>
      </c>
      <c r="Q67" s="4">
        <v>6</v>
      </c>
      <c r="R67" s="4">
        <v>35</v>
      </c>
      <c r="S67" s="4">
        <v>81</v>
      </c>
      <c r="T67" s="4">
        <v>118</v>
      </c>
      <c r="U67" s="4">
        <v>6</v>
      </c>
      <c r="V67" s="4">
        <v>39</v>
      </c>
    </row>
    <row r="68" s="11" customFormat="1" spans="1:22">
      <c r="A68" s="1" t="s">
        <v>76</v>
      </c>
      <c r="B68" s="1" t="s">
        <v>77</v>
      </c>
      <c r="C68" s="4">
        <v>70</v>
      </c>
      <c r="D68" s="4">
        <v>106</v>
      </c>
      <c r="E68" s="4">
        <v>17</v>
      </c>
      <c r="F68" s="4">
        <v>52</v>
      </c>
      <c r="G68" s="4">
        <v>72</v>
      </c>
      <c r="H68" s="4">
        <v>107</v>
      </c>
      <c r="I68" s="4">
        <v>18</v>
      </c>
      <c r="J68" s="4">
        <v>53</v>
      </c>
      <c r="K68" s="4">
        <v>71</v>
      </c>
      <c r="L68" s="4">
        <v>99</v>
      </c>
      <c r="M68" s="4">
        <v>19</v>
      </c>
      <c r="N68" s="4">
        <v>58</v>
      </c>
      <c r="O68" s="4">
        <v>66</v>
      </c>
      <c r="P68" s="4">
        <v>90</v>
      </c>
      <c r="Q68" s="4">
        <v>17</v>
      </c>
      <c r="R68" s="4">
        <v>63</v>
      </c>
      <c r="S68" s="4">
        <v>68</v>
      </c>
      <c r="T68" s="4">
        <v>106</v>
      </c>
      <c r="U68" s="4">
        <v>18</v>
      </c>
      <c r="V68" s="4">
        <v>59</v>
      </c>
    </row>
    <row r="69" s="11" customFormat="1" spans="1:22">
      <c r="A69" s="1" t="s">
        <v>76</v>
      </c>
      <c r="B69" s="1" t="s">
        <v>78</v>
      </c>
      <c r="C69" s="4">
        <v>416</v>
      </c>
      <c r="D69" s="4">
        <v>367</v>
      </c>
      <c r="E69" s="4">
        <v>22</v>
      </c>
      <c r="F69" s="4">
        <v>98</v>
      </c>
      <c r="G69" s="4">
        <v>310</v>
      </c>
      <c r="H69" s="4">
        <v>270</v>
      </c>
      <c r="I69" s="4">
        <v>15</v>
      </c>
      <c r="J69" s="4">
        <v>99</v>
      </c>
      <c r="K69" s="4">
        <v>305</v>
      </c>
      <c r="L69" s="4">
        <v>288</v>
      </c>
      <c r="M69" s="4">
        <v>15</v>
      </c>
      <c r="N69" s="4">
        <v>94</v>
      </c>
      <c r="O69" s="4">
        <v>621</v>
      </c>
      <c r="P69" s="4">
        <v>574</v>
      </c>
      <c r="Q69" s="4">
        <v>26</v>
      </c>
      <c r="R69" s="4">
        <v>161</v>
      </c>
      <c r="S69" s="4">
        <v>931</v>
      </c>
      <c r="T69" s="4">
        <v>955</v>
      </c>
      <c r="U69" s="4">
        <v>40</v>
      </c>
      <c r="V69" s="4">
        <v>212</v>
      </c>
    </row>
    <row r="70" s="11" customFormat="1" spans="1:22">
      <c r="A70" s="1" t="s">
        <v>76</v>
      </c>
      <c r="B70" s="1" t="s">
        <v>79</v>
      </c>
      <c r="C70" s="4">
        <v>239</v>
      </c>
      <c r="D70" s="4">
        <v>191</v>
      </c>
      <c r="E70" s="4">
        <v>11</v>
      </c>
      <c r="F70" s="4">
        <v>80</v>
      </c>
      <c r="G70" s="4">
        <v>247</v>
      </c>
      <c r="H70" s="4">
        <v>207</v>
      </c>
      <c r="I70" s="4">
        <v>16</v>
      </c>
      <c r="J70" s="4">
        <v>90</v>
      </c>
      <c r="K70" s="4">
        <v>268</v>
      </c>
      <c r="L70" s="4">
        <v>224</v>
      </c>
      <c r="M70" s="4">
        <v>18</v>
      </c>
      <c r="N70" s="4">
        <v>103</v>
      </c>
      <c r="O70" s="4">
        <v>281</v>
      </c>
      <c r="P70" s="4">
        <v>260</v>
      </c>
      <c r="Q70" s="4">
        <v>16</v>
      </c>
      <c r="R70" s="4">
        <v>92</v>
      </c>
      <c r="S70" s="4">
        <v>280</v>
      </c>
      <c r="T70" s="4">
        <v>288</v>
      </c>
      <c r="U70" s="4">
        <v>16</v>
      </c>
      <c r="V70" s="4">
        <v>91</v>
      </c>
    </row>
    <row r="71" s="11" customFormat="1" spans="1:22">
      <c r="A71" s="1" t="s">
        <v>76</v>
      </c>
      <c r="B71" s="1" t="s">
        <v>80</v>
      </c>
      <c r="C71" s="4">
        <v>99</v>
      </c>
      <c r="D71" s="4">
        <v>81</v>
      </c>
      <c r="E71" s="4">
        <v>6</v>
      </c>
      <c r="F71" s="4">
        <v>10</v>
      </c>
      <c r="G71" s="4">
        <v>119</v>
      </c>
      <c r="H71" s="4">
        <v>95</v>
      </c>
      <c r="I71" s="4">
        <v>6</v>
      </c>
      <c r="J71" s="4">
        <v>14</v>
      </c>
      <c r="K71" s="4">
        <v>140</v>
      </c>
      <c r="L71" s="4">
        <v>123</v>
      </c>
      <c r="M71" s="4">
        <v>6</v>
      </c>
      <c r="N71" s="4">
        <v>14</v>
      </c>
      <c r="O71" s="4">
        <v>134</v>
      </c>
      <c r="P71" s="4">
        <v>126</v>
      </c>
      <c r="Q71" s="4">
        <v>6</v>
      </c>
      <c r="R71" s="4">
        <v>16</v>
      </c>
      <c r="S71" s="4">
        <v>87</v>
      </c>
      <c r="T71" s="4">
        <v>73</v>
      </c>
      <c r="U71" s="4">
        <v>6</v>
      </c>
      <c r="V71" s="4">
        <v>16</v>
      </c>
    </row>
    <row r="72" s="11" customFormat="1" spans="1:22">
      <c r="A72" s="1" t="s">
        <v>76</v>
      </c>
      <c r="B72" s="1" t="s">
        <v>81</v>
      </c>
      <c r="C72" s="4">
        <v>2318</v>
      </c>
      <c r="D72" s="4">
        <v>1370</v>
      </c>
      <c r="E72" s="4">
        <v>140</v>
      </c>
      <c r="F72" s="4">
        <v>559</v>
      </c>
      <c r="G72" s="4">
        <v>2335</v>
      </c>
      <c r="H72" s="4">
        <v>1353</v>
      </c>
      <c r="I72" s="4">
        <v>125</v>
      </c>
      <c r="J72" s="4">
        <v>585</v>
      </c>
      <c r="K72" s="4">
        <v>2263</v>
      </c>
      <c r="L72" s="4">
        <v>1457</v>
      </c>
      <c r="M72" s="4">
        <v>123</v>
      </c>
      <c r="N72" s="4">
        <v>567</v>
      </c>
      <c r="O72" s="4">
        <v>2250</v>
      </c>
      <c r="P72" s="4">
        <v>1479</v>
      </c>
      <c r="Q72" s="4">
        <v>141</v>
      </c>
      <c r="R72" s="4">
        <v>649</v>
      </c>
      <c r="S72" s="4">
        <v>2078</v>
      </c>
      <c r="T72" s="4">
        <v>1324</v>
      </c>
      <c r="U72" s="4">
        <v>117</v>
      </c>
      <c r="V72" s="4">
        <v>598</v>
      </c>
    </row>
    <row r="73" s="11" customFormat="1" spans="1:22">
      <c r="A73" s="1" t="s">
        <v>76</v>
      </c>
      <c r="B73" s="1" t="s">
        <v>82</v>
      </c>
      <c r="C73" s="4">
        <v>60</v>
      </c>
      <c r="D73" s="4">
        <v>41</v>
      </c>
      <c r="E73" s="4">
        <v>10</v>
      </c>
      <c r="F73" s="4">
        <v>13</v>
      </c>
      <c r="G73" s="4">
        <v>61</v>
      </c>
      <c r="H73" s="4">
        <v>44</v>
      </c>
      <c r="I73" s="4">
        <v>11</v>
      </c>
      <c r="J73" s="4">
        <v>14</v>
      </c>
      <c r="K73" s="4">
        <v>71</v>
      </c>
      <c r="L73" s="4">
        <v>51</v>
      </c>
      <c r="M73" s="4">
        <v>9</v>
      </c>
      <c r="N73" s="4">
        <v>17</v>
      </c>
      <c r="O73" s="4">
        <v>69</v>
      </c>
      <c r="P73" s="4">
        <v>49</v>
      </c>
      <c r="Q73" s="4">
        <v>13</v>
      </c>
      <c r="R73" s="4">
        <v>17</v>
      </c>
      <c r="S73" s="4">
        <v>62</v>
      </c>
      <c r="T73" s="4">
        <v>54</v>
      </c>
      <c r="U73" s="4">
        <v>10</v>
      </c>
      <c r="V73" s="4">
        <v>19</v>
      </c>
    </row>
    <row r="74" s="11" customFormat="1" spans="1:22">
      <c r="A74" s="1" t="s">
        <v>76</v>
      </c>
      <c r="B74" s="1" t="s">
        <v>83</v>
      </c>
      <c r="C74" s="4">
        <v>228</v>
      </c>
      <c r="D74" s="4">
        <v>169</v>
      </c>
      <c r="E74" s="4">
        <v>69</v>
      </c>
      <c r="F74" s="4">
        <v>80</v>
      </c>
      <c r="G74" s="4">
        <v>228</v>
      </c>
      <c r="H74" s="4">
        <v>169</v>
      </c>
      <c r="I74" s="4">
        <v>69</v>
      </c>
      <c r="J74" s="4">
        <v>80</v>
      </c>
      <c r="K74" s="4">
        <v>219</v>
      </c>
      <c r="L74" s="4">
        <v>193</v>
      </c>
      <c r="M74" s="4">
        <v>73</v>
      </c>
      <c r="N74" s="4">
        <v>88</v>
      </c>
      <c r="O74" s="4">
        <v>214</v>
      </c>
      <c r="P74" s="4">
        <v>198</v>
      </c>
      <c r="Q74" s="4">
        <v>85</v>
      </c>
      <c r="R74" s="4">
        <v>123</v>
      </c>
      <c r="S74" s="4">
        <v>219</v>
      </c>
      <c r="T74" s="4">
        <v>222</v>
      </c>
      <c r="U74" s="4">
        <v>80</v>
      </c>
      <c r="V74" s="4">
        <v>120</v>
      </c>
    </row>
    <row r="75" s="11" customFormat="1" spans="1:22">
      <c r="A75" s="1" t="s">
        <v>76</v>
      </c>
      <c r="B75" s="1" t="s">
        <v>84</v>
      </c>
      <c r="C75" s="4">
        <v>1977</v>
      </c>
      <c r="D75" s="4">
        <v>714</v>
      </c>
      <c r="E75" s="4">
        <v>19</v>
      </c>
      <c r="F75" s="4">
        <v>140</v>
      </c>
      <c r="G75" s="4">
        <v>1977</v>
      </c>
      <c r="H75" s="4">
        <v>714</v>
      </c>
      <c r="I75" s="4">
        <v>19</v>
      </c>
      <c r="J75" s="4">
        <v>140</v>
      </c>
      <c r="K75" s="4">
        <v>1957</v>
      </c>
      <c r="L75" s="4">
        <v>747</v>
      </c>
      <c r="M75" s="4">
        <v>21</v>
      </c>
      <c r="N75" s="4">
        <v>140</v>
      </c>
      <c r="O75" s="4">
        <v>1872</v>
      </c>
      <c r="P75" s="4">
        <v>777</v>
      </c>
      <c r="Q75" s="4">
        <v>16</v>
      </c>
      <c r="R75" s="4">
        <v>135</v>
      </c>
      <c r="S75" s="4">
        <v>1855</v>
      </c>
      <c r="T75" s="4">
        <v>792</v>
      </c>
      <c r="U75" s="4">
        <v>15</v>
      </c>
      <c r="V75" s="4">
        <v>136</v>
      </c>
    </row>
    <row r="76" s="11" customFormat="1" spans="1:22">
      <c r="A76" s="1" t="s">
        <v>85</v>
      </c>
      <c r="B76" s="1" t="s">
        <v>86</v>
      </c>
      <c r="C76" s="4">
        <v>17</v>
      </c>
      <c r="D76" s="4">
        <v>14</v>
      </c>
      <c r="E76" s="4">
        <v>5</v>
      </c>
      <c r="F76" s="4">
        <v>6</v>
      </c>
      <c r="G76" s="4">
        <v>19</v>
      </c>
      <c r="H76" s="4">
        <v>15</v>
      </c>
      <c r="I76" s="4">
        <v>5</v>
      </c>
      <c r="J76" s="4">
        <v>6</v>
      </c>
      <c r="K76" s="4">
        <v>24</v>
      </c>
      <c r="L76" s="4">
        <v>15</v>
      </c>
      <c r="M76" s="4">
        <v>6</v>
      </c>
      <c r="N76" s="4">
        <v>6</v>
      </c>
      <c r="O76" s="4">
        <v>30</v>
      </c>
      <c r="P76" s="4">
        <v>29</v>
      </c>
      <c r="Q76" s="4">
        <v>6</v>
      </c>
      <c r="R76" s="4">
        <v>6</v>
      </c>
      <c r="S76" s="4">
        <v>28</v>
      </c>
      <c r="T76" s="4">
        <v>30</v>
      </c>
      <c r="U76" s="4">
        <v>6</v>
      </c>
      <c r="V76" s="4">
        <v>6</v>
      </c>
    </row>
    <row r="77" s="11" customFormat="1" spans="1:22">
      <c r="A77" s="1" t="s">
        <v>85</v>
      </c>
      <c r="B77" s="1" t="s">
        <v>87</v>
      </c>
      <c r="C77" s="4">
        <v>185</v>
      </c>
      <c r="D77" s="4">
        <v>261</v>
      </c>
      <c r="E77" s="4">
        <v>6</v>
      </c>
      <c r="F77" s="4">
        <v>64</v>
      </c>
      <c r="G77" s="4">
        <v>186</v>
      </c>
      <c r="H77" s="4">
        <v>271</v>
      </c>
      <c r="I77" s="4">
        <v>6</v>
      </c>
      <c r="J77" s="4">
        <v>59</v>
      </c>
      <c r="K77" s="4">
        <v>218</v>
      </c>
      <c r="L77" s="4">
        <v>354</v>
      </c>
      <c r="M77" s="4">
        <v>6</v>
      </c>
      <c r="N77" s="4">
        <v>70</v>
      </c>
      <c r="O77" s="4">
        <v>257</v>
      </c>
      <c r="P77" s="4">
        <v>366</v>
      </c>
      <c r="Q77" s="4">
        <v>8</v>
      </c>
      <c r="R77" s="4">
        <v>80</v>
      </c>
      <c r="S77" s="4">
        <v>257</v>
      </c>
      <c r="T77" s="4">
        <v>407</v>
      </c>
      <c r="U77" s="4">
        <v>7</v>
      </c>
      <c r="V77" s="4">
        <v>87</v>
      </c>
    </row>
    <row r="78" s="11" customFormat="1" spans="1:22">
      <c r="A78" s="1" t="s">
        <v>85</v>
      </c>
      <c r="B78" s="1" t="s">
        <v>88</v>
      </c>
      <c r="C78" s="4">
        <v>37</v>
      </c>
      <c r="D78" s="4">
        <v>85</v>
      </c>
      <c r="E78" s="4">
        <v>5</v>
      </c>
      <c r="F78" s="4">
        <v>15</v>
      </c>
      <c r="G78" s="4">
        <v>37</v>
      </c>
      <c r="H78" s="4">
        <v>85</v>
      </c>
      <c r="I78" s="4">
        <v>5</v>
      </c>
      <c r="J78" s="4">
        <v>15</v>
      </c>
      <c r="K78" s="4">
        <v>27</v>
      </c>
      <c r="L78" s="4">
        <v>109</v>
      </c>
      <c r="M78" s="4">
        <v>5</v>
      </c>
      <c r="N78" s="4">
        <v>13</v>
      </c>
      <c r="O78" s="4">
        <v>21</v>
      </c>
      <c r="P78" s="4">
        <v>108</v>
      </c>
      <c r="Q78" s="4">
        <v>5</v>
      </c>
      <c r="R78" s="4">
        <v>18</v>
      </c>
      <c r="S78" s="4">
        <v>24</v>
      </c>
      <c r="T78" s="4">
        <v>116</v>
      </c>
      <c r="U78" s="4">
        <v>5</v>
      </c>
      <c r="V78" s="4">
        <v>18</v>
      </c>
    </row>
    <row r="79" s="11" customFormat="1" spans="1:22">
      <c r="A79" s="1" t="s">
        <v>85</v>
      </c>
      <c r="B79" s="1" t="s">
        <v>89</v>
      </c>
      <c r="C79" s="4">
        <v>54</v>
      </c>
      <c r="D79" s="4">
        <v>58</v>
      </c>
      <c r="E79" s="4">
        <v>6</v>
      </c>
      <c r="F79" s="4">
        <v>30</v>
      </c>
      <c r="G79" s="4">
        <v>60</v>
      </c>
      <c r="H79" s="4">
        <v>51</v>
      </c>
      <c r="I79" s="4">
        <v>6</v>
      </c>
      <c r="J79" s="4">
        <v>28</v>
      </c>
      <c r="K79" s="4">
        <v>74</v>
      </c>
      <c r="L79" s="4">
        <v>60</v>
      </c>
      <c r="M79" s="4">
        <v>7</v>
      </c>
      <c r="N79" s="4">
        <v>27</v>
      </c>
      <c r="O79" s="4">
        <v>71</v>
      </c>
      <c r="P79" s="4">
        <v>54</v>
      </c>
      <c r="Q79" s="4">
        <v>6</v>
      </c>
      <c r="R79" s="4">
        <v>27</v>
      </c>
      <c r="S79" s="4">
        <v>65</v>
      </c>
      <c r="T79" s="4">
        <v>55</v>
      </c>
      <c r="U79" s="4">
        <v>6</v>
      </c>
      <c r="V79" s="4">
        <v>22</v>
      </c>
    </row>
    <row r="80" s="11" customFormat="1" spans="1:22">
      <c r="A80" s="1" t="s">
        <v>85</v>
      </c>
      <c r="B80" s="1" t="s">
        <v>90</v>
      </c>
      <c r="C80" s="4">
        <v>23</v>
      </c>
      <c r="D80" s="4">
        <v>18</v>
      </c>
      <c r="E80" s="4">
        <v>10</v>
      </c>
      <c r="F80" s="4">
        <v>10</v>
      </c>
      <c r="G80" s="4">
        <v>19</v>
      </c>
      <c r="H80" s="4">
        <v>18</v>
      </c>
      <c r="I80" s="4">
        <v>10</v>
      </c>
      <c r="J80" s="4">
        <v>10</v>
      </c>
      <c r="K80" s="4">
        <v>25</v>
      </c>
      <c r="L80" s="4">
        <v>25</v>
      </c>
      <c r="M80" s="4">
        <v>10</v>
      </c>
      <c r="N80" s="4">
        <v>10</v>
      </c>
      <c r="O80" s="4">
        <v>25</v>
      </c>
      <c r="P80" s="4">
        <v>35</v>
      </c>
      <c r="Q80" s="4">
        <v>10</v>
      </c>
      <c r="R80" s="4">
        <v>10</v>
      </c>
      <c r="S80" s="4">
        <v>27</v>
      </c>
      <c r="T80" s="4">
        <v>42</v>
      </c>
      <c r="U80" s="4">
        <v>10</v>
      </c>
      <c r="V80" s="4">
        <v>10</v>
      </c>
    </row>
    <row r="81" s="11" customFormat="1" spans="1:22">
      <c r="A81" s="1" t="s">
        <v>85</v>
      </c>
      <c r="B81" s="1" t="s">
        <v>91</v>
      </c>
      <c r="C81" s="4">
        <v>6</v>
      </c>
      <c r="D81" s="4">
        <v>14</v>
      </c>
      <c r="E81" s="4">
        <v>6</v>
      </c>
      <c r="F81" s="4">
        <v>6</v>
      </c>
      <c r="G81" s="4">
        <v>8</v>
      </c>
      <c r="H81" s="4">
        <v>9</v>
      </c>
      <c r="I81" s="4">
        <v>6</v>
      </c>
      <c r="J81" s="4">
        <v>6</v>
      </c>
      <c r="K81" s="4">
        <v>9</v>
      </c>
      <c r="L81" s="4">
        <v>9</v>
      </c>
      <c r="M81" s="4">
        <v>6</v>
      </c>
      <c r="N81" s="4">
        <v>6</v>
      </c>
      <c r="O81" s="4">
        <v>9</v>
      </c>
      <c r="P81" s="4">
        <v>7</v>
      </c>
      <c r="Q81" s="4">
        <v>5</v>
      </c>
      <c r="R81" s="4">
        <v>6</v>
      </c>
      <c r="S81" s="4">
        <v>8</v>
      </c>
      <c r="T81" s="4">
        <v>10</v>
      </c>
      <c r="U81" s="4">
        <v>6</v>
      </c>
      <c r="V81" s="4">
        <v>5</v>
      </c>
    </row>
    <row r="82" s="11" customFormat="1" spans="1:22">
      <c r="A82" s="1" t="s">
        <v>85</v>
      </c>
      <c r="B82" s="1" t="s">
        <v>92</v>
      </c>
      <c r="C82" s="4">
        <v>30</v>
      </c>
      <c r="D82" s="4">
        <v>32</v>
      </c>
      <c r="E82" s="4">
        <v>5</v>
      </c>
      <c r="F82" s="4">
        <v>6</v>
      </c>
      <c r="G82" s="4">
        <v>37</v>
      </c>
      <c r="H82" s="4">
        <v>35</v>
      </c>
      <c r="I82" s="4">
        <v>5</v>
      </c>
      <c r="J82" s="4">
        <v>6</v>
      </c>
      <c r="K82" s="4">
        <v>40</v>
      </c>
      <c r="L82" s="4">
        <v>43</v>
      </c>
      <c r="M82" s="4">
        <v>5</v>
      </c>
      <c r="N82" s="4">
        <v>7</v>
      </c>
      <c r="O82" s="4">
        <v>50</v>
      </c>
      <c r="P82" s="4">
        <v>51</v>
      </c>
      <c r="Q82" s="4">
        <v>5</v>
      </c>
      <c r="R82" s="4">
        <v>6</v>
      </c>
      <c r="S82" s="4">
        <v>73</v>
      </c>
      <c r="T82" s="4">
        <v>83</v>
      </c>
      <c r="U82" s="4">
        <v>5</v>
      </c>
      <c r="V82" s="4">
        <v>5</v>
      </c>
    </row>
    <row r="83" s="11" customFormat="1" spans="1:22">
      <c r="A83" s="1" t="s">
        <v>85</v>
      </c>
      <c r="B83" s="1" t="s">
        <v>93</v>
      </c>
      <c r="C83" s="4">
        <v>325</v>
      </c>
      <c r="D83" s="4">
        <v>267</v>
      </c>
      <c r="E83" s="4">
        <v>6</v>
      </c>
      <c r="F83" s="4">
        <v>26</v>
      </c>
      <c r="G83" s="4">
        <v>325</v>
      </c>
      <c r="H83" s="4">
        <v>267</v>
      </c>
      <c r="I83" s="4">
        <v>6</v>
      </c>
      <c r="J83" s="4">
        <v>26</v>
      </c>
      <c r="K83" s="4">
        <v>363</v>
      </c>
      <c r="L83" s="4">
        <v>270</v>
      </c>
      <c r="M83" s="4">
        <v>14</v>
      </c>
      <c r="N83" s="4">
        <v>76</v>
      </c>
      <c r="O83" s="4">
        <v>435</v>
      </c>
      <c r="P83" s="4">
        <v>341</v>
      </c>
      <c r="Q83" s="4">
        <v>7</v>
      </c>
      <c r="R83" s="4">
        <v>58</v>
      </c>
      <c r="S83" s="4">
        <v>469</v>
      </c>
      <c r="T83" s="4">
        <v>391</v>
      </c>
      <c r="U83" s="4">
        <v>9</v>
      </c>
      <c r="V83" s="4">
        <v>64</v>
      </c>
    </row>
    <row r="84" s="11" customFormat="1" spans="1:22">
      <c r="A84" s="1" t="s">
        <v>85</v>
      </c>
      <c r="B84" s="1" t="s">
        <v>94</v>
      </c>
      <c r="C84" s="4">
        <v>63</v>
      </c>
      <c r="D84" s="4">
        <v>129</v>
      </c>
      <c r="E84" s="4">
        <v>6</v>
      </c>
      <c r="F84" s="4">
        <v>38</v>
      </c>
      <c r="G84" s="4">
        <v>62</v>
      </c>
      <c r="H84" s="4">
        <v>131</v>
      </c>
      <c r="I84" s="4">
        <v>6</v>
      </c>
      <c r="J84" s="4">
        <v>46</v>
      </c>
      <c r="K84" s="4">
        <v>59</v>
      </c>
      <c r="L84" s="4">
        <v>156</v>
      </c>
      <c r="M84" s="4">
        <v>10</v>
      </c>
      <c r="N84" s="4">
        <v>37</v>
      </c>
      <c r="O84" s="4">
        <v>57</v>
      </c>
      <c r="P84" s="4">
        <v>118</v>
      </c>
      <c r="Q84" s="4">
        <v>6</v>
      </c>
      <c r="R84" s="4">
        <v>50</v>
      </c>
      <c r="S84" s="4">
        <v>53</v>
      </c>
      <c r="T84" s="4">
        <v>137</v>
      </c>
      <c r="U84" s="4">
        <v>6</v>
      </c>
      <c r="V84" s="4">
        <v>47</v>
      </c>
    </row>
    <row r="85" s="11" customFormat="1" spans="1:22">
      <c r="A85" s="1" t="s">
        <v>85</v>
      </c>
      <c r="B85" s="1" t="s">
        <v>95</v>
      </c>
      <c r="C85" s="4">
        <v>21</v>
      </c>
      <c r="D85" s="4">
        <v>27</v>
      </c>
      <c r="E85" s="4">
        <v>6</v>
      </c>
      <c r="F85" s="4">
        <v>9</v>
      </c>
      <c r="G85" s="4">
        <v>19</v>
      </c>
      <c r="H85" s="4">
        <v>29</v>
      </c>
      <c r="I85" s="4">
        <v>6</v>
      </c>
      <c r="J85" s="4">
        <v>10</v>
      </c>
      <c r="K85" s="4">
        <v>16</v>
      </c>
      <c r="L85" s="4">
        <v>30</v>
      </c>
      <c r="M85" s="4">
        <v>5</v>
      </c>
      <c r="N85" s="4">
        <v>10</v>
      </c>
      <c r="O85" s="4">
        <v>17</v>
      </c>
      <c r="P85" s="4">
        <v>28</v>
      </c>
      <c r="Q85" s="4">
        <v>5</v>
      </c>
      <c r="R85" s="4">
        <v>10</v>
      </c>
      <c r="S85" s="4">
        <v>15</v>
      </c>
      <c r="T85" s="4">
        <v>30</v>
      </c>
      <c r="U85" s="4">
        <v>5</v>
      </c>
      <c r="V85" s="4">
        <v>10</v>
      </c>
    </row>
    <row r="86" s="11" customFormat="1" spans="1:22">
      <c r="A86" s="1" t="s">
        <v>85</v>
      </c>
      <c r="B86" s="1" t="s">
        <v>96</v>
      </c>
      <c r="C86" s="4">
        <v>40</v>
      </c>
      <c r="D86" s="4">
        <v>71</v>
      </c>
      <c r="E86" s="4">
        <v>6</v>
      </c>
      <c r="F86" s="4">
        <v>9</v>
      </c>
      <c r="G86" s="4">
        <v>39</v>
      </c>
      <c r="H86" s="4">
        <v>65</v>
      </c>
      <c r="I86" s="4">
        <v>6</v>
      </c>
      <c r="J86" s="4">
        <v>18</v>
      </c>
      <c r="K86" s="4">
        <v>38</v>
      </c>
      <c r="L86" s="4">
        <v>86</v>
      </c>
      <c r="M86" s="4">
        <v>6</v>
      </c>
      <c r="N86" s="4">
        <v>18</v>
      </c>
      <c r="O86" s="4">
        <v>38</v>
      </c>
      <c r="P86" s="4">
        <v>84</v>
      </c>
      <c r="Q86" s="4">
        <v>6</v>
      </c>
      <c r="R86" s="4">
        <v>17</v>
      </c>
      <c r="S86" s="4">
        <v>42</v>
      </c>
      <c r="T86" s="4">
        <v>85</v>
      </c>
      <c r="U86" s="4">
        <v>6</v>
      </c>
      <c r="V86" s="4">
        <v>18</v>
      </c>
    </row>
    <row r="87" s="11" customFormat="1" spans="1:22">
      <c r="A87" s="1" t="s">
        <v>97</v>
      </c>
      <c r="B87" s="1" t="s">
        <v>98</v>
      </c>
      <c r="C87" s="4">
        <v>1593</v>
      </c>
      <c r="D87" s="4">
        <v>413</v>
      </c>
      <c r="E87" s="4">
        <v>52</v>
      </c>
      <c r="F87" s="4">
        <v>101</v>
      </c>
      <c r="G87" s="4">
        <v>1669</v>
      </c>
      <c r="H87" s="4">
        <v>439</v>
      </c>
      <c r="I87" s="4">
        <v>51</v>
      </c>
      <c r="J87" s="4">
        <v>107</v>
      </c>
      <c r="K87" s="4">
        <v>1703</v>
      </c>
      <c r="L87" s="4">
        <v>438</v>
      </c>
      <c r="M87" s="4">
        <v>57</v>
      </c>
      <c r="N87" s="4">
        <v>116</v>
      </c>
      <c r="O87" s="4">
        <v>1700</v>
      </c>
      <c r="P87" s="4">
        <v>464</v>
      </c>
      <c r="Q87" s="4">
        <v>55</v>
      </c>
      <c r="R87" s="4">
        <v>132</v>
      </c>
      <c r="S87" s="4">
        <v>1669</v>
      </c>
      <c r="T87" s="4">
        <v>472</v>
      </c>
      <c r="U87" s="4">
        <v>44</v>
      </c>
      <c r="V87" s="4">
        <v>108</v>
      </c>
    </row>
    <row r="88" s="11" customFormat="1" spans="1:22">
      <c r="A88" s="1" t="s">
        <v>97</v>
      </c>
      <c r="B88" s="1" t="s">
        <v>99</v>
      </c>
      <c r="C88" s="4">
        <v>260</v>
      </c>
      <c r="D88" s="4">
        <v>44</v>
      </c>
      <c r="E88" s="4">
        <v>6</v>
      </c>
      <c r="F88" s="4">
        <v>17</v>
      </c>
      <c r="G88" s="4">
        <v>284</v>
      </c>
      <c r="H88" s="4">
        <v>50</v>
      </c>
      <c r="I88" s="4">
        <v>6</v>
      </c>
      <c r="J88" s="4">
        <v>20</v>
      </c>
      <c r="K88" s="4">
        <v>290</v>
      </c>
      <c r="L88" s="4">
        <v>53</v>
      </c>
      <c r="M88" s="4">
        <v>6</v>
      </c>
      <c r="N88" s="4">
        <v>26</v>
      </c>
      <c r="O88" s="4">
        <v>273</v>
      </c>
      <c r="P88" s="4">
        <v>58</v>
      </c>
      <c r="Q88" s="4">
        <v>11</v>
      </c>
      <c r="R88" s="4">
        <v>25</v>
      </c>
      <c r="S88" s="4">
        <v>288</v>
      </c>
      <c r="T88" s="4">
        <v>57</v>
      </c>
      <c r="U88" s="4">
        <v>7</v>
      </c>
      <c r="V88" s="4">
        <v>21</v>
      </c>
    </row>
    <row r="89" s="11" customFormat="1" spans="1:22">
      <c r="A89" s="1" t="s">
        <v>97</v>
      </c>
      <c r="B89" s="1" t="s">
        <v>100</v>
      </c>
      <c r="C89" s="4">
        <v>4586</v>
      </c>
      <c r="D89" s="4">
        <v>1446</v>
      </c>
      <c r="E89" s="4">
        <v>615</v>
      </c>
      <c r="F89" s="4">
        <v>1253</v>
      </c>
      <c r="G89" s="4">
        <v>4385</v>
      </c>
      <c r="H89" s="4">
        <v>1439</v>
      </c>
      <c r="I89" s="4">
        <v>472</v>
      </c>
      <c r="J89" s="4">
        <v>983</v>
      </c>
      <c r="K89" s="4">
        <v>4228</v>
      </c>
      <c r="L89" s="4">
        <v>1312</v>
      </c>
      <c r="M89" s="4">
        <v>528</v>
      </c>
      <c r="N89" s="4">
        <v>833</v>
      </c>
      <c r="O89" s="4">
        <v>4114</v>
      </c>
      <c r="P89" s="4">
        <v>1262</v>
      </c>
      <c r="Q89" s="4">
        <v>500</v>
      </c>
      <c r="R89" s="4">
        <v>783</v>
      </c>
      <c r="S89" s="4">
        <v>4157</v>
      </c>
      <c r="T89" s="4">
        <v>1341</v>
      </c>
      <c r="U89" s="4">
        <v>516</v>
      </c>
      <c r="V89" s="4">
        <v>723</v>
      </c>
    </row>
    <row r="90" s="11" customFormat="1" spans="1:22">
      <c r="A90" s="1" t="s">
        <v>97</v>
      </c>
      <c r="B90" s="1" t="s">
        <v>101</v>
      </c>
      <c r="C90" s="4">
        <v>4447</v>
      </c>
      <c r="D90" s="4">
        <v>362</v>
      </c>
      <c r="E90" s="4">
        <v>392</v>
      </c>
      <c r="F90" s="4">
        <v>80</v>
      </c>
      <c r="G90" s="4">
        <v>4358</v>
      </c>
      <c r="H90" s="4">
        <v>340</v>
      </c>
      <c r="I90" s="4">
        <v>415</v>
      </c>
      <c r="J90" s="4">
        <v>73</v>
      </c>
      <c r="K90" s="4">
        <v>4451</v>
      </c>
      <c r="L90" s="4">
        <v>332</v>
      </c>
      <c r="M90" s="4">
        <v>459</v>
      </c>
      <c r="N90" s="4">
        <v>70</v>
      </c>
      <c r="O90" s="4">
        <v>4465</v>
      </c>
      <c r="P90" s="4">
        <v>307</v>
      </c>
      <c r="Q90" s="4">
        <v>526</v>
      </c>
      <c r="R90" s="4">
        <v>79</v>
      </c>
      <c r="S90" s="4">
        <v>4240</v>
      </c>
      <c r="T90" s="4">
        <v>262</v>
      </c>
      <c r="U90" s="4">
        <v>498</v>
      </c>
      <c r="V90" s="4">
        <v>57</v>
      </c>
    </row>
    <row r="91" s="11" customFormat="1" spans="1:22">
      <c r="A91" s="1" t="s">
        <v>97</v>
      </c>
      <c r="B91" s="1" t="s">
        <v>102</v>
      </c>
      <c r="C91" s="4">
        <v>8920</v>
      </c>
      <c r="D91" s="4">
        <v>1595</v>
      </c>
      <c r="E91" s="4">
        <v>117</v>
      </c>
      <c r="F91" s="4">
        <v>160</v>
      </c>
      <c r="G91" s="4">
        <v>9122</v>
      </c>
      <c r="H91" s="4">
        <v>1822</v>
      </c>
      <c r="I91" s="4">
        <v>187</v>
      </c>
      <c r="J91" s="4">
        <v>205</v>
      </c>
      <c r="K91" s="4">
        <v>8827</v>
      </c>
      <c r="L91" s="4">
        <v>1726</v>
      </c>
      <c r="M91" s="4">
        <v>207</v>
      </c>
      <c r="N91" s="4">
        <v>201</v>
      </c>
      <c r="O91" s="4">
        <v>8301</v>
      </c>
      <c r="P91" s="4">
        <v>1743</v>
      </c>
      <c r="Q91" s="4">
        <v>699</v>
      </c>
      <c r="R91" s="4">
        <v>206</v>
      </c>
      <c r="S91" s="4">
        <v>7845</v>
      </c>
      <c r="T91" s="4">
        <v>1922</v>
      </c>
      <c r="U91" s="4">
        <v>1354</v>
      </c>
      <c r="V91" s="4">
        <v>216</v>
      </c>
    </row>
    <row r="92" s="11" customFormat="1" spans="1:22">
      <c r="A92" s="1" t="s">
        <v>97</v>
      </c>
      <c r="B92" s="1" t="s">
        <v>103</v>
      </c>
      <c r="C92" s="4">
        <v>1823</v>
      </c>
      <c r="D92" s="4">
        <v>1318</v>
      </c>
      <c r="E92" s="4">
        <v>16</v>
      </c>
      <c r="F92" s="4">
        <v>143</v>
      </c>
      <c r="G92" s="4">
        <v>2026</v>
      </c>
      <c r="H92" s="4">
        <v>1477</v>
      </c>
      <c r="I92" s="4">
        <v>14</v>
      </c>
      <c r="J92" s="4">
        <v>160</v>
      </c>
      <c r="K92" s="4">
        <v>1972</v>
      </c>
      <c r="L92" s="4">
        <v>1512</v>
      </c>
      <c r="M92" s="4">
        <v>18</v>
      </c>
      <c r="N92" s="4">
        <v>190</v>
      </c>
      <c r="O92" s="4">
        <v>2010</v>
      </c>
      <c r="P92" s="4">
        <v>1873</v>
      </c>
      <c r="Q92" s="4">
        <v>338</v>
      </c>
      <c r="R92" s="4">
        <v>205</v>
      </c>
      <c r="S92" s="4">
        <v>1945</v>
      </c>
      <c r="T92" s="4">
        <v>1983</v>
      </c>
      <c r="U92" s="4">
        <v>579</v>
      </c>
      <c r="V92" s="4">
        <v>220</v>
      </c>
    </row>
    <row r="93" s="11" customFormat="1" spans="1:22">
      <c r="A93" s="1" t="s">
        <v>104</v>
      </c>
      <c r="B93" s="1" t="s">
        <v>105</v>
      </c>
      <c r="C93" s="4">
        <v>175</v>
      </c>
      <c r="D93" s="4">
        <v>311</v>
      </c>
      <c r="E93" s="4">
        <v>6</v>
      </c>
      <c r="F93" s="4">
        <v>49</v>
      </c>
      <c r="G93" s="4">
        <v>175</v>
      </c>
      <c r="H93" s="4">
        <v>311</v>
      </c>
      <c r="I93" s="4">
        <v>6</v>
      </c>
      <c r="J93" s="4">
        <v>49</v>
      </c>
      <c r="K93" s="4">
        <v>175</v>
      </c>
      <c r="L93" s="4">
        <v>311</v>
      </c>
      <c r="M93" s="4">
        <v>6</v>
      </c>
      <c r="N93" s="4">
        <v>49</v>
      </c>
      <c r="O93" s="4">
        <v>244</v>
      </c>
      <c r="P93" s="4">
        <v>412</v>
      </c>
      <c r="Q93" s="4">
        <v>6</v>
      </c>
      <c r="R93" s="4">
        <v>69</v>
      </c>
      <c r="S93" s="4">
        <v>288</v>
      </c>
      <c r="T93" s="4">
        <v>492</v>
      </c>
      <c r="U93" s="4">
        <v>6</v>
      </c>
      <c r="V93" s="4">
        <v>75</v>
      </c>
    </row>
    <row r="94" s="11" customFormat="1" spans="1:22">
      <c r="A94" s="1" t="s">
        <v>104</v>
      </c>
      <c r="B94" s="1" t="s">
        <v>106</v>
      </c>
      <c r="C94" s="4">
        <v>272</v>
      </c>
      <c r="D94" s="4">
        <v>578</v>
      </c>
      <c r="E94" s="4">
        <v>5</v>
      </c>
      <c r="F94" s="4">
        <v>5</v>
      </c>
      <c r="G94" s="4">
        <v>295</v>
      </c>
      <c r="H94" s="4">
        <v>400</v>
      </c>
      <c r="I94" s="4">
        <v>14</v>
      </c>
      <c r="J94" s="4">
        <v>182</v>
      </c>
      <c r="K94" s="4">
        <v>263</v>
      </c>
      <c r="L94" s="4">
        <v>378</v>
      </c>
      <c r="M94" s="4">
        <v>10</v>
      </c>
      <c r="N94" s="4">
        <v>169</v>
      </c>
      <c r="O94" s="4">
        <v>19</v>
      </c>
      <c r="P94" s="4">
        <v>15</v>
      </c>
      <c r="Q94" s="4">
        <v>5</v>
      </c>
      <c r="R94" s="4">
        <v>6</v>
      </c>
      <c r="S94" s="4">
        <v>18</v>
      </c>
      <c r="T94" s="4">
        <v>21</v>
      </c>
      <c r="U94" s="4">
        <v>6</v>
      </c>
      <c r="V94" s="4">
        <v>6</v>
      </c>
    </row>
    <row r="95" s="11" customFormat="1" spans="1:22">
      <c r="A95" s="1" t="s">
        <v>104</v>
      </c>
      <c r="B95" s="1" t="s">
        <v>107</v>
      </c>
      <c r="C95" s="4">
        <v>249</v>
      </c>
      <c r="D95" s="4">
        <v>258</v>
      </c>
      <c r="E95" s="4">
        <v>6</v>
      </c>
      <c r="F95" s="4">
        <v>41</v>
      </c>
      <c r="G95" s="4">
        <v>255</v>
      </c>
      <c r="H95" s="4">
        <v>289</v>
      </c>
      <c r="I95" s="4">
        <v>6</v>
      </c>
      <c r="J95" s="4">
        <v>44</v>
      </c>
      <c r="K95" s="4">
        <v>256</v>
      </c>
      <c r="L95" s="4">
        <v>251</v>
      </c>
      <c r="M95" s="4">
        <v>6</v>
      </c>
      <c r="N95" s="4">
        <v>43</v>
      </c>
      <c r="O95" s="4">
        <v>270</v>
      </c>
      <c r="P95" s="4">
        <v>284</v>
      </c>
      <c r="Q95" s="4">
        <v>6</v>
      </c>
      <c r="R95" s="4">
        <v>42</v>
      </c>
      <c r="S95" s="4">
        <v>278</v>
      </c>
      <c r="T95" s="4">
        <v>274</v>
      </c>
      <c r="U95" s="4">
        <v>6</v>
      </c>
      <c r="V95" s="4">
        <v>49</v>
      </c>
    </row>
    <row r="96" s="11" customFormat="1" spans="1:22">
      <c r="A96" s="12"/>
      <c r="B96" s="13" t="s">
        <v>108</v>
      </c>
      <c r="C96" s="14">
        <f t="shared" ref="C96:V96" si="0">SUM(C4:C95)</f>
        <v>123614</v>
      </c>
      <c r="D96" s="14">
        <f t="shared" si="0"/>
        <v>156793</v>
      </c>
      <c r="E96" s="14">
        <f t="shared" si="0"/>
        <v>13995</v>
      </c>
      <c r="F96" s="14">
        <f t="shared" si="0"/>
        <v>87983</v>
      </c>
      <c r="G96" s="14">
        <f t="shared" si="0"/>
        <v>118504</v>
      </c>
      <c r="H96" s="14">
        <f t="shared" si="0"/>
        <v>152038</v>
      </c>
      <c r="I96" s="14">
        <f t="shared" si="0"/>
        <v>14302</v>
      </c>
      <c r="J96" s="14">
        <f t="shared" si="0"/>
        <v>89943</v>
      </c>
      <c r="K96" s="14">
        <f t="shared" si="0"/>
        <v>117976</v>
      </c>
      <c r="L96" s="14">
        <f t="shared" si="0"/>
        <v>154489</v>
      </c>
      <c r="M96" s="14">
        <f t="shared" si="0"/>
        <v>14678</v>
      </c>
      <c r="N96" s="14">
        <f t="shared" si="0"/>
        <v>88264</v>
      </c>
      <c r="O96" s="14">
        <f t="shared" si="0"/>
        <v>114962</v>
      </c>
      <c r="P96" s="14">
        <f t="shared" si="0"/>
        <v>155408</v>
      </c>
      <c r="Q96" s="14">
        <f t="shared" si="0"/>
        <v>18706</v>
      </c>
      <c r="R96" s="14">
        <f t="shared" si="0"/>
        <v>90721</v>
      </c>
      <c r="S96" s="14">
        <f t="shared" si="0"/>
        <v>111377</v>
      </c>
      <c r="T96" s="14">
        <f t="shared" si="0"/>
        <v>155833</v>
      </c>
      <c r="U96" s="14">
        <f t="shared" si="0"/>
        <v>22034</v>
      </c>
      <c r="V96" s="14">
        <f t="shared" si="0"/>
        <v>90216</v>
      </c>
    </row>
    <row r="97" s="11" customFormat="1" ht="15.15" spans="1:22">
      <c r="A97" s="12"/>
      <c r="B97" s="12"/>
      <c r="C97" s="15"/>
      <c r="D97" s="16">
        <f t="shared" ref="D97:H97" si="1">SUM(C96:D96)</f>
        <v>280407</v>
      </c>
      <c r="E97" s="17"/>
      <c r="F97" s="16">
        <f t="shared" si="1"/>
        <v>101978</v>
      </c>
      <c r="G97" s="17"/>
      <c r="H97" s="16">
        <f t="shared" si="1"/>
        <v>270542</v>
      </c>
      <c r="I97" s="17"/>
      <c r="J97" s="16">
        <f t="shared" ref="J97:N97" si="2">SUM(I96:J96)</f>
        <v>104245</v>
      </c>
      <c r="K97" s="17"/>
      <c r="L97" s="16">
        <f t="shared" si="2"/>
        <v>272465</v>
      </c>
      <c r="M97" s="17"/>
      <c r="N97" s="16">
        <f t="shared" si="2"/>
        <v>102942</v>
      </c>
      <c r="O97" s="17"/>
      <c r="P97" s="16">
        <f t="shared" ref="P97:T97" si="3">SUM(O96:P96)</f>
        <v>270370</v>
      </c>
      <c r="Q97" s="17"/>
      <c r="R97" s="16">
        <f t="shared" si="3"/>
        <v>109427</v>
      </c>
      <c r="S97" s="17"/>
      <c r="T97" s="16">
        <f t="shared" si="3"/>
        <v>267210</v>
      </c>
      <c r="U97" s="17"/>
      <c r="V97" s="16">
        <f>SUM(U96:V96)</f>
        <v>112250</v>
      </c>
    </row>
    <row r="98" s="11" customFormat="1" ht="15.15" spans="1:22">
      <c r="A98" s="12"/>
      <c r="B98" s="12"/>
      <c r="C98" s="12"/>
      <c r="D98" s="12"/>
      <c r="E98" s="12"/>
      <c r="F98" s="14">
        <f>SUM(C96:F96)</f>
        <v>382385</v>
      </c>
      <c r="G98" s="18"/>
      <c r="H98" s="18"/>
      <c r="I98" s="18"/>
      <c r="J98" s="14">
        <f>SUM(G96:J96)</f>
        <v>374787</v>
      </c>
      <c r="K98" s="18"/>
      <c r="L98" s="18"/>
      <c r="M98" s="18"/>
      <c r="N98" s="14">
        <f>SUM(K96:N96)</f>
        <v>375407</v>
      </c>
      <c r="O98" s="18"/>
      <c r="P98" s="18"/>
      <c r="Q98" s="18"/>
      <c r="R98" s="14">
        <f>SUM(O96:R96)</f>
        <v>379797</v>
      </c>
      <c r="S98" s="18"/>
      <c r="T98" s="18"/>
      <c r="U98" s="18"/>
      <c r="V98" s="14">
        <f>SUM(S96:V96)</f>
        <v>379460</v>
      </c>
    </row>
    <row r="99" spans="1:31">
      <c r="A99"/>
      <c r="B99"/>
      <c r="C99"/>
      <c r="D99"/>
      <c r="E99"/>
      <c r="F99"/>
      <c r="G99"/>
      <c r="H99"/>
      <c r="I99"/>
      <c r="J99"/>
      <c r="K99"/>
      <c r="L99"/>
      <c r="M99"/>
      <c r="N99"/>
      <c r="O99"/>
      <c r="P99"/>
      <c r="Q99"/>
      <c r="R99"/>
      <c r="S99"/>
      <c r="T99"/>
      <c r="U99"/>
      <c r="V99"/>
      <c r="W99"/>
      <c r="X99"/>
      <c r="Y99"/>
      <c r="Z99"/>
      <c r="AA99"/>
      <c r="AB99"/>
      <c r="AC99"/>
      <c r="AD99"/>
      <c r="AE99"/>
    </row>
    <row r="100" spans="1:31">
      <c r="A100"/>
      <c r="B100"/>
      <c r="C100"/>
      <c r="D100"/>
      <c r="E100"/>
      <c r="F100"/>
      <c r="G100"/>
      <c r="H100"/>
      <c r="I100"/>
      <c r="J100"/>
      <c r="K100"/>
      <c r="L100"/>
      <c r="M100"/>
      <c r="N100"/>
      <c r="O100"/>
      <c r="P100"/>
      <c r="Q100"/>
      <c r="R100"/>
      <c r="S100"/>
      <c r="T100"/>
      <c r="U100"/>
      <c r="V100"/>
      <c r="W100"/>
      <c r="X100"/>
      <c r="Y100"/>
      <c r="Z100"/>
      <c r="AA100"/>
      <c r="AB100"/>
      <c r="AC100"/>
      <c r="AD100"/>
      <c r="AE100"/>
    </row>
    <row r="101" spans="1:31">
      <c r="A101"/>
      <c r="B101"/>
      <c r="C101"/>
      <c r="D101"/>
      <c r="E101"/>
      <c r="F101"/>
      <c r="G101"/>
      <c r="H101"/>
      <c r="I101"/>
      <c r="J101"/>
      <c r="K101"/>
      <c r="L101"/>
      <c r="M101"/>
      <c r="N101"/>
      <c r="O101"/>
      <c r="P101"/>
      <c r="Q101"/>
      <c r="R101"/>
      <c r="S101"/>
      <c r="T101"/>
      <c r="U101"/>
      <c r="V101"/>
      <c r="W101"/>
      <c r="X101"/>
      <c r="Y101"/>
      <c r="Z101"/>
      <c r="AA101"/>
      <c r="AB101"/>
      <c r="AC101"/>
      <c r="AD101"/>
      <c r="AE101"/>
    </row>
    <row r="102" spans="1:31">
      <c r="A102"/>
      <c r="B102"/>
      <c r="C102"/>
      <c r="D102"/>
      <c r="E102"/>
      <c r="F102"/>
      <c r="G102"/>
      <c r="H102"/>
      <c r="I102"/>
      <c r="J102"/>
      <c r="K102"/>
      <c r="L102"/>
      <c r="M102"/>
      <c r="N102"/>
      <c r="O102"/>
      <c r="P102"/>
      <c r="Q102"/>
      <c r="R102"/>
      <c r="S102"/>
      <c r="T102"/>
      <c r="U102"/>
      <c r="V102"/>
      <c r="W102"/>
      <c r="X102"/>
      <c r="Y102"/>
      <c r="Z102"/>
      <c r="AA102"/>
      <c r="AB102"/>
      <c r="AC102"/>
      <c r="AD102"/>
      <c r="AE102"/>
    </row>
    <row r="103" spans="1:31">
      <c r="A103"/>
      <c r="B103"/>
      <c r="C103"/>
      <c r="D103"/>
      <c r="E103"/>
      <c r="F103"/>
      <c r="G103"/>
      <c r="H103"/>
      <c r="I103"/>
      <c r="J103"/>
      <c r="K103"/>
      <c r="L103"/>
      <c r="M103"/>
      <c r="N103"/>
      <c r="O103"/>
      <c r="P103"/>
      <c r="Q103"/>
      <c r="R103"/>
      <c r="S103"/>
      <c r="T103"/>
      <c r="U103"/>
      <c r="V103"/>
      <c r="W103"/>
      <c r="X103"/>
      <c r="Y103"/>
      <c r="Z103"/>
      <c r="AA103"/>
      <c r="AB103"/>
      <c r="AC103"/>
      <c r="AD103"/>
      <c r="AE103"/>
    </row>
    <row r="104" spans="1:31">
      <c r="A104"/>
      <c r="B104"/>
      <c r="C104"/>
      <c r="D104"/>
      <c r="E104"/>
      <c r="F104"/>
      <c r="G104"/>
      <c r="H104"/>
      <c r="I104"/>
      <c r="J104"/>
      <c r="K104"/>
      <c r="L104"/>
      <c r="M104"/>
      <c r="N104"/>
      <c r="O104"/>
      <c r="P104"/>
      <c r="Q104"/>
      <c r="R104"/>
      <c r="S104"/>
      <c r="T104"/>
      <c r="U104"/>
      <c r="V104"/>
      <c r="W104"/>
      <c r="X104"/>
      <c r="Y104"/>
      <c r="Z104"/>
      <c r="AA104"/>
      <c r="AB104"/>
      <c r="AC104"/>
      <c r="AD104"/>
      <c r="AE104"/>
    </row>
    <row r="105" spans="1:31">
      <c r="A105"/>
      <c r="B105"/>
      <c r="C105"/>
      <c r="D105"/>
      <c r="E105"/>
      <c r="F105"/>
      <c r="G105"/>
      <c r="H105"/>
      <c r="I105"/>
      <c r="J105"/>
      <c r="K105"/>
      <c r="L105"/>
      <c r="M105"/>
      <c r="N105"/>
      <c r="O105"/>
      <c r="P105"/>
      <c r="Q105"/>
      <c r="R105"/>
      <c r="S105"/>
      <c r="T105"/>
      <c r="U105"/>
      <c r="V105"/>
      <c r="W105"/>
      <c r="X105"/>
      <c r="Y105"/>
      <c r="Z105"/>
      <c r="AA105"/>
      <c r="AB105"/>
      <c r="AC105"/>
      <c r="AD105"/>
      <c r="AE105"/>
    </row>
    <row r="106" spans="1:31">
      <c r="A106"/>
      <c r="B106"/>
      <c r="C106"/>
      <c r="D106"/>
      <c r="E106"/>
      <c r="F106"/>
      <c r="G106"/>
      <c r="H106"/>
      <c r="I106"/>
      <c r="J106"/>
      <c r="K106"/>
      <c r="L106"/>
      <c r="M106"/>
      <c r="N106"/>
      <c r="O106"/>
      <c r="P106"/>
      <c r="Q106"/>
      <c r="R106"/>
      <c r="S106"/>
      <c r="T106"/>
      <c r="U106"/>
      <c r="V106"/>
      <c r="W106"/>
      <c r="X106"/>
      <c r="Y106"/>
      <c r="Z106"/>
      <c r="AA106"/>
      <c r="AB106"/>
      <c r="AC106"/>
      <c r="AD106"/>
      <c r="AE106"/>
    </row>
    <row r="107" spans="1:31">
      <c r="A107"/>
      <c r="B107"/>
      <c r="C107"/>
      <c r="D107"/>
      <c r="E107"/>
      <c r="F107"/>
      <c r="G107"/>
      <c r="H107"/>
      <c r="I107"/>
      <c r="J107"/>
      <c r="K107"/>
      <c r="L107"/>
      <c r="M107"/>
      <c r="N107"/>
      <c r="O107"/>
      <c r="P107"/>
      <c r="Q107"/>
      <c r="R107"/>
      <c r="S107"/>
      <c r="T107"/>
      <c r="U107"/>
      <c r="V107"/>
      <c r="W107"/>
      <c r="X107"/>
      <c r="Y107"/>
      <c r="Z107"/>
      <c r="AA107"/>
      <c r="AB107"/>
      <c r="AC107"/>
      <c r="AD107"/>
      <c r="AE107"/>
    </row>
    <row r="108" spans="1:31">
      <c r="A108"/>
      <c r="B108"/>
      <c r="C108"/>
      <c r="D108"/>
      <c r="E108"/>
      <c r="F108"/>
      <c r="G108"/>
      <c r="H108"/>
      <c r="I108"/>
      <c r="J108"/>
      <c r="K108"/>
      <c r="L108"/>
      <c r="M108"/>
      <c r="N108"/>
      <c r="O108"/>
      <c r="P108"/>
      <c r="Q108"/>
      <c r="R108"/>
      <c r="S108"/>
      <c r="T108"/>
      <c r="U108"/>
      <c r="V108"/>
      <c r="W108"/>
      <c r="X108"/>
      <c r="Y108"/>
      <c r="Z108"/>
      <c r="AA108"/>
      <c r="AB108"/>
      <c r="AC108"/>
      <c r="AD108"/>
      <c r="AE108"/>
    </row>
    <row r="109" spans="1:31">
      <c r="A109"/>
      <c r="B109"/>
      <c r="C109"/>
      <c r="D109"/>
      <c r="E109"/>
      <c r="F109"/>
      <c r="G109"/>
      <c r="H109"/>
      <c r="I109"/>
      <c r="J109"/>
      <c r="K109"/>
      <c r="L109"/>
      <c r="M109"/>
      <c r="N109"/>
      <c r="O109"/>
      <c r="P109"/>
      <c r="Q109"/>
      <c r="R109"/>
      <c r="S109"/>
      <c r="T109"/>
      <c r="U109"/>
      <c r="V109"/>
      <c r="W109"/>
      <c r="X109"/>
      <c r="Y109"/>
      <c r="Z109"/>
      <c r="AA109"/>
      <c r="AB109"/>
      <c r="AC109"/>
      <c r="AD109"/>
      <c r="AE109"/>
    </row>
    <row r="110" spans="1:31">
      <c r="A110"/>
      <c r="B110"/>
      <c r="C110"/>
      <c r="D110"/>
      <c r="E110"/>
      <c r="F110"/>
      <c r="G110"/>
      <c r="H110"/>
      <c r="I110"/>
      <c r="J110"/>
      <c r="K110"/>
      <c r="L110"/>
      <c r="M110"/>
      <c r="N110"/>
      <c r="O110"/>
      <c r="P110"/>
      <c r="Q110"/>
      <c r="R110"/>
      <c r="S110"/>
      <c r="T110"/>
      <c r="U110"/>
      <c r="V110"/>
      <c r="W110"/>
      <c r="X110"/>
      <c r="Y110"/>
      <c r="Z110"/>
      <c r="AA110"/>
      <c r="AB110"/>
      <c r="AC110"/>
      <c r="AD110"/>
      <c r="AE110"/>
    </row>
    <row r="111" spans="1:31">
      <c r="A111"/>
      <c r="B111"/>
      <c r="C111"/>
      <c r="D111"/>
      <c r="E111"/>
      <c r="F111"/>
      <c r="G111"/>
      <c r="H111"/>
      <c r="I111"/>
      <c r="J111"/>
      <c r="K111"/>
      <c r="L111"/>
      <c r="M111"/>
      <c r="N111"/>
      <c r="O111"/>
      <c r="P111"/>
      <c r="Q111"/>
      <c r="R111"/>
      <c r="S111"/>
      <c r="T111"/>
      <c r="U111"/>
      <c r="V111"/>
      <c r="W111"/>
      <c r="X111"/>
      <c r="Y111"/>
      <c r="Z111"/>
      <c r="AA111"/>
      <c r="AB111"/>
      <c r="AC111"/>
      <c r="AD111"/>
      <c r="AE111"/>
    </row>
    <row r="112" spans="1:31">
      <c r="A112"/>
      <c r="B112"/>
      <c r="C112"/>
      <c r="D112"/>
      <c r="E112"/>
      <c r="F112"/>
      <c r="G112"/>
      <c r="H112"/>
      <c r="I112"/>
      <c r="J112"/>
      <c r="K112"/>
      <c r="L112"/>
      <c r="M112"/>
      <c r="N112"/>
      <c r="O112"/>
      <c r="P112"/>
      <c r="Q112"/>
      <c r="R112"/>
      <c r="S112"/>
      <c r="T112"/>
      <c r="U112"/>
      <c r="V112"/>
      <c r="W112"/>
      <c r="X112"/>
      <c r="Y112"/>
      <c r="Z112"/>
      <c r="AA112"/>
      <c r="AB112"/>
      <c r="AC112"/>
      <c r="AD112"/>
      <c r="AE112"/>
    </row>
    <row r="113" spans="1:31">
      <c r="A113"/>
      <c r="B113"/>
      <c r="C113"/>
      <c r="D113"/>
      <c r="E113"/>
      <c r="F113"/>
      <c r="G113"/>
      <c r="H113"/>
      <c r="I113"/>
      <c r="J113"/>
      <c r="K113"/>
      <c r="L113"/>
      <c r="M113"/>
      <c r="N113"/>
      <c r="O113"/>
      <c r="P113"/>
      <c r="Q113"/>
      <c r="R113"/>
      <c r="S113"/>
      <c r="T113"/>
      <c r="U113"/>
      <c r="V113"/>
      <c r="W113"/>
      <c r="X113"/>
      <c r="Y113"/>
      <c r="Z113"/>
      <c r="AA113"/>
      <c r="AB113"/>
      <c r="AC113"/>
      <c r="AD113"/>
      <c r="AE113"/>
    </row>
    <row r="114" spans="1:31">
      <c r="A114"/>
      <c r="B114"/>
      <c r="C114"/>
      <c r="D114"/>
      <c r="E114"/>
      <c r="F114"/>
      <c r="G114"/>
      <c r="H114"/>
      <c r="I114"/>
      <c r="J114"/>
      <c r="K114"/>
      <c r="L114"/>
      <c r="M114"/>
      <c r="N114"/>
      <c r="O114"/>
      <c r="P114"/>
      <c r="Q114"/>
      <c r="R114"/>
      <c r="S114"/>
      <c r="T114"/>
      <c r="U114"/>
      <c r="V114"/>
      <c r="W114"/>
      <c r="X114"/>
      <c r="Y114"/>
      <c r="Z114"/>
      <c r="AA114"/>
      <c r="AB114"/>
      <c r="AC114"/>
      <c r="AD114"/>
      <c r="AE114"/>
    </row>
    <row r="115" spans="1:31">
      <c r="A115"/>
      <c r="B115"/>
      <c r="C115"/>
      <c r="D115"/>
      <c r="E115"/>
      <c r="F115"/>
      <c r="G115"/>
      <c r="H115"/>
      <c r="I115"/>
      <c r="J115"/>
      <c r="K115"/>
      <c r="L115"/>
      <c r="M115"/>
      <c r="N115"/>
      <c r="O115"/>
      <c r="P115"/>
      <c r="Q115"/>
      <c r="R115"/>
      <c r="S115"/>
      <c r="T115"/>
      <c r="U115"/>
      <c r="V115"/>
      <c r="W115"/>
      <c r="X115"/>
      <c r="Y115"/>
      <c r="Z115"/>
      <c r="AA115"/>
      <c r="AB115"/>
      <c r="AC115"/>
      <c r="AD115"/>
      <c r="AE115"/>
    </row>
    <row r="116" spans="1:31">
      <c r="A116"/>
      <c r="B116"/>
      <c r="C116"/>
      <c r="D116"/>
      <c r="E116"/>
      <c r="F116"/>
      <c r="G116"/>
      <c r="H116"/>
      <c r="I116"/>
      <c r="J116"/>
      <c r="K116"/>
      <c r="L116"/>
      <c r="M116"/>
      <c r="N116"/>
      <c r="O116"/>
      <c r="P116"/>
      <c r="Q116"/>
      <c r="R116"/>
      <c r="S116"/>
      <c r="T116"/>
      <c r="U116"/>
      <c r="V116"/>
      <c r="W116"/>
      <c r="X116"/>
      <c r="Y116"/>
      <c r="Z116"/>
      <c r="AA116"/>
      <c r="AB116"/>
      <c r="AC116"/>
      <c r="AD116"/>
      <c r="AE116"/>
    </row>
    <row r="117" spans="1:31">
      <c r="A117"/>
      <c r="B117"/>
      <c r="C117"/>
      <c r="D117"/>
      <c r="E117"/>
      <c r="F117"/>
      <c r="G117"/>
      <c r="H117"/>
      <c r="I117"/>
      <c r="J117"/>
      <c r="K117"/>
      <c r="L117"/>
      <c r="M117"/>
      <c r="N117"/>
      <c r="O117"/>
      <c r="P117"/>
      <c r="Q117"/>
      <c r="R117"/>
      <c r="S117"/>
      <c r="T117"/>
      <c r="U117"/>
      <c r="V117"/>
      <c r="W117"/>
      <c r="X117"/>
      <c r="Y117"/>
      <c r="Z117"/>
      <c r="AA117"/>
      <c r="AB117"/>
      <c r="AC117"/>
      <c r="AD117"/>
      <c r="AE117"/>
    </row>
    <row r="118" spans="1:31">
      <c r="A118"/>
      <c r="B118"/>
      <c r="C118"/>
      <c r="D118"/>
      <c r="E118"/>
      <c r="F118"/>
      <c r="G118"/>
      <c r="H118"/>
      <c r="I118"/>
      <c r="J118"/>
      <c r="K118"/>
      <c r="L118"/>
      <c r="M118"/>
      <c r="N118"/>
      <c r="O118"/>
      <c r="P118"/>
      <c r="Q118"/>
      <c r="R118"/>
      <c r="S118"/>
      <c r="T118"/>
      <c r="U118"/>
      <c r="V118"/>
      <c r="W118"/>
      <c r="X118"/>
      <c r="Y118"/>
      <c r="Z118"/>
      <c r="AA118"/>
      <c r="AB118"/>
      <c r="AC118"/>
      <c r="AD118"/>
      <c r="AE118"/>
    </row>
    <row r="119" spans="1:31">
      <c r="A119"/>
      <c r="B119"/>
      <c r="C119"/>
      <c r="D119"/>
      <c r="E119"/>
      <c r="F119"/>
      <c r="G119"/>
      <c r="H119"/>
      <c r="I119"/>
      <c r="J119"/>
      <c r="K119"/>
      <c r="L119"/>
      <c r="M119"/>
      <c r="N119"/>
      <c r="O119"/>
      <c r="P119"/>
      <c r="Q119"/>
      <c r="R119"/>
      <c r="S119"/>
      <c r="T119"/>
      <c r="U119"/>
      <c r="V119"/>
      <c r="W119"/>
      <c r="X119"/>
      <c r="Y119"/>
      <c r="Z119"/>
      <c r="AA119"/>
      <c r="AB119"/>
      <c r="AC119"/>
      <c r="AD119"/>
      <c r="AE119"/>
    </row>
    <row r="120" spans="1:31">
      <c r="A120"/>
      <c r="B120"/>
      <c r="C120"/>
      <c r="D120"/>
      <c r="E120"/>
      <c r="F120"/>
      <c r="G120"/>
      <c r="H120"/>
      <c r="I120"/>
      <c r="J120"/>
      <c r="K120"/>
      <c r="L120"/>
      <c r="M120"/>
      <c r="N120"/>
      <c r="O120"/>
      <c r="P120"/>
      <c r="Q120"/>
      <c r="R120"/>
      <c r="S120"/>
      <c r="T120"/>
      <c r="U120"/>
      <c r="V120"/>
      <c r="W120"/>
      <c r="X120"/>
      <c r="Y120"/>
      <c r="Z120"/>
      <c r="AA120"/>
      <c r="AB120"/>
      <c r="AC120"/>
      <c r="AD120"/>
      <c r="AE120"/>
    </row>
    <row r="121" spans="1:31">
      <c r="A121"/>
      <c r="B121"/>
      <c r="C121"/>
      <c r="D121"/>
      <c r="E121"/>
      <c r="F121"/>
      <c r="G121"/>
      <c r="H121"/>
      <c r="I121"/>
      <c r="J121"/>
      <c r="K121"/>
      <c r="L121"/>
      <c r="M121"/>
      <c r="N121"/>
      <c r="O121"/>
      <c r="P121"/>
      <c r="Q121"/>
      <c r="R121"/>
      <c r="S121"/>
      <c r="T121"/>
      <c r="U121"/>
      <c r="V121"/>
      <c r="W121"/>
      <c r="X121"/>
      <c r="Y121"/>
      <c r="Z121"/>
      <c r="AA121"/>
      <c r="AB121"/>
      <c r="AC121"/>
      <c r="AD121"/>
      <c r="AE121"/>
    </row>
    <row r="122" spans="1:31">
      <c r="A122"/>
      <c r="B122"/>
      <c r="C122"/>
      <c r="D122"/>
      <c r="E122"/>
      <c r="F122"/>
      <c r="G122"/>
      <c r="H122"/>
      <c r="I122"/>
      <c r="J122"/>
      <c r="K122"/>
      <c r="L122"/>
      <c r="M122"/>
      <c r="N122"/>
      <c r="O122"/>
      <c r="P122"/>
      <c r="Q122"/>
      <c r="R122"/>
      <c r="S122"/>
      <c r="T122"/>
      <c r="U122"/>
      <c r="V122"/>
      <c r="W122"/>
      <c r="X122"/>
      <c r="Y122"/>
      <c r="Z122"/>
      <c r="AA122"/>
      <c r="AB122"/>
      <c r="AC122"/>
      <c r="AD122"/>
      <c r="AE122"/>
    </row>
    <row r="123" spans="1:31">
      <c r="A123"/>
      <c r="B123"/>
      <c r="C123"/>
      <c r="D123"/>
      <c r="E123"/>
      <c r="F123"/>
      <c r="G123"/>
      <c r="H123"/>
      <c r="I123"/>
      <c r="J123"/>
      <c r="K123"/>
      <c r="L123"/>
      <c r="M123"/>
      <c r="N123"/>
      <c r="O123"/>
      <c r="P123"/>
      <c r="Q123"/>
      <c r="R123"/>
      <c r="S123"/>
      <c r="T123"/>
      <c r="U123"/>
      <c r="V123"/>
      <c r="W123"/>
      <c r="X123"/>
      <c r="Y123"/>
      <c r="Z123"/>
      <c r="AA123"/>
      <c r="AB123"/>
      <c r="AC123"/>
      <c r="AD123"/>
      <c r="AE123"/>
    </row>
    <row r="124" spans="1:31">
      <c r="A124"/>
      <c r="B124"/>
      <c r="C124"/>
      <c r="D124"/>
      <c r="E124"/>
      <c r="F124"/>
      <c r="G124"/>
      <c r="H124"/>
      <c r="I124"/>
      <c r="J124"/>
      <c r="K124"/>
      <c r="L124"/>
      <c r="M124"/>
      <c r="N124"/>
      <c r="O124"/>
      <c r="P124"/>
      <c r="Q124"/>
      <c r="R124"/>
      <c r="S124"/>
      <c r="T124"/>
      <c r="U124"/>
      <c r="V124"/>
      <c r="W124"/>
      <c r="X124"/>
      <c r="Y124"/>
      <c r="Z124"/>
      <c r="AA124"/>
      <c r="AB124"/>
      <c r="AC124"/>
      <c r="AD124"/>
      <c r="AE124"/>
    </row>
    <row r="125" spans="1:31">
      <c r="A125"/>
      <c r="B125"/>
      <c r="C125"/>
      <c r="D125"/>
      <c r="E125"/>
      <c r="F125"/>
      <c r="G125"/>
      <c r="H125"/>
      <c r="I125"/>
      <c r="J125"/>
      <c r="K125"/>
      <c r="L125"/>
      <c r="M125"/>
      <c r="N125"/>
      <c r="O125"/>
      <c r="P125"/>
      <c r="Q125"/>
      <c r="R125"/>
      <c r="S125"/>
      <c r="T125"/>
      <c r="U125"/>
      <c r="V125"/>
      <c r="W125"/>
      <c r="X125"/>
      <c r="Y125"/>
      <c r="Z125"/>
      <c r="AA125"/>
      <c r="AB125"/>
      <c r="AC125"/>
      <c r="AD125"/>
      <c r="AE125"/>
    </row>
    <row r="126" spans="1:31">
      <c r="A126"/>
      <c r="B126"/>
      <c r="C126"/>
      <c r="D126"/>
      <c r="E126"/>
      <c r="F126"/>
      <c r="G126"/>
      <c r="H126"/>
      <c r="I126"/>
      <c r="J126"/>
      <c r="K126"/>
      <c r="L126"/>
      <c r="M126"/>
      <c r="N126"/>
      <c r="O126"/>
      <c r="P126"/>
      <c r="Q126"/>
      <c r="R126"/>
      <c r="S126"/>
      <c r="T126"/>
      <c r="U126"/>
      <c r="V126"/>
      <c r="W126"/>
      <c r="X126"/>
      <c r="Y126"/>
      <c r="Z126"/>
      <c r="AA126"/>
      <c r="AB126"/>
      <c r="AC126"/>
      <c r="AD126"/>
      <c r="AE126"/>
    </row>
    <row r="127" spans="1:31">
      <c r="A127"/>
      <c r="B127"/>
      <c r="C127"/>
      <c r="D127"/>
      <c r="E127"/>
      <c r="F127"/>
      <c r="G127"/>
      <c r="H127"/>
      <c r="I127"/>
      <c r="J127"/>
      <c r="K127"/>
      <c r="L127"/>
      <c r="M127"/>
      <c r="N127"/>
      <c r="O127"/>
      <c r="P127"/>
      <c r="Q127"/>
      <c r="R127"/>
      <c r="S127"/>
      <c r="T127"/>
      <c r="U127"/>
      <c r="V127"/>
      <c r="W127"/>
      <c r="X127"/>
      <c r="Y127"/>
      <c r="Z127"/>
      <c r="AA127"/>
      <c r="AB127"/>
      <c r="AC127"/>
      <c r="AD127"/>
      <c r="AE127"/>
    </row>
    <row r="128" spans="1:31">
      <c r="A128"/>
      <c r="B128"/>
      <c r="C128"/>
      <c r="D128"/>
      <c r="E128"/>
      <c r="F128"/>
      <c r="G128"/>
      <c r="H128"/>
      <c r="I128"/>
      <c r="J128"/>
      <c r="K128"/>
      <c r="L128"/>
      <c r="M128"/>
      <c r="N128"/>
      <c r="O128"/>
      <c r="P128"/>
      <c r="Q128"/>
      <c r="R128"/>
      <c r="S128"/>
      <c r="T128"/>
      <c r="U128"/>
      <c r="V128"/>
      <c r="W128"/>
      <c r="X128"/>
      <c r="Y128"/>
      <c r="Z128"/>
      <c r="AA128"/>
      <c r="AB128"/>
      <c r="AC128"/>
      <c r="AD128"/>
      <c r="AE128"/>
    </row>
    <row r="129" spans="1:31">
      <c r="A129"/>
      <c r="B129"/>
      <c r="C129"/>
      <c r="D129"/>
      <c r="E129"/>
      <c r="F129"/>
      <c r="G129"/>
      <c r="H129"/>
      <c r="I129"/>
      <c r="J129"/>
      <c r="K129"/>
      <c r="L129"/>
      <c r="M129"/>
      <c r="N129"/>
      <c r="O129"/>
      <c r="P129"/>
      <c r="Q129"/>
      <c r="R129"/>
      <c r="S129"/>
      <c r="T129"/>
      <c r="U129"/>
      <c r="V129"/>
      <c r="W129"/>
      <c r="X129"/>
      <c r="Y129"/>
      <c r="Z129"/>
      <c r="AA129"/>
      <c r="AB129"/>
      <c r="AC129"/>
      <c r="AD129"/>
      <c r="AE129"/>
    </row>
    <row r="130" spans="1:31">
      <c r="A130"/>
      <c r="B130"/>
      <c r="C130"/>
      <c r="D130"/>
      <c r="E130"/>
      <c r="F130"/>
      <c r="G130"/>
      <c r="H130"/>
      <c r="I130"/>
      <c r="J130"/>
      <c r="K130"/>
      <c r="L130"/>
      <c r="M130"/>
      <c r="N130"/>
      <c r="O130"/>
      <c r="P130"/>
      <c r="Q130"/>
      <c r="R130"/>
      <c r="S130"/>
      <c r="T130"/>
      <c r="U130"/>
      <c r="V130"/>
      <c r="W130"/>
      <c r="X130"/>
      <c r="Y130"/>
      <c r="Z130"/>
      <c r="AA130"/>
      <c r="AB130"/>
      <c r="AC130"/>
      <c r="AD130"/>
      <c r="AE130"/>
    </row>
    <row r="131" spans="1:31">
      <c r="A131"/>
      <c r="B131"/>
      <c r="C131"/>
      <c r="D131"/>
      <c r="E131"/>
      <c r="F131"/>
      <c r="G131"/>
      <c r="H131"/>
      <c r="I131"/>
      <c r="J131"/>
      <c r="K131"/>
      <c r="L131"/>
      <c r="M131"/>
      <c r="N131"/>
      <c r="O131"/>
      <c r="P131"/>
      <c r="Q131"/>
      <c r="R131"/>
      <c r="S131"/>
      <c r="T131"/>
      <c r="U131"/>
      <c r="V131"/>
      <c r="W131"/>
      <c r="X131"/>
      <c r="Y131"/>
      <c r="Z131"/>
      <c r="AA131"/>
      <c r="AB131"/>
      <c r="AC131"/>
      <c r="AD131"/>
      <c r="AE131"/>
    </row>
    <row r="132" spans="1:31">
      <c r="A132"/>
      <c r="B132"/>
      <c r="C132"/>
      <c r="D132"/>
      <c r="E132"/>
      <c r="F132"/>
      <c r="G132"/>
      <c r="H132"/>
      <c r="I132"/>
      <c r="J132"/>
      <c r="K132"/>
      <c r="L132"/>
      <c r="M132"/>
      <c r="N132"/>
      <c r="O132"/>
      <c r="P132"/>
      <c r="Q132"/>
      <c r="R132"/>
      <c r="S132"/>
      <c r="T132"/>
      <c r="U132"/>
      <c r="V132"/>
      <c r="W132"/>
      <c r="X132"/>
      <c r="Y132"/>
      <c r="Z132"/>
      <c r="AA132"/>
      <c r="AB132"/>
      <c r="AC132"/>
      <c r="AD132"/>
      <c r="AE132"/>
    </row>
    <row r="133" spans="1:31">
      <c r="A133"/>
      <c r="B133"/>
      <c r="C133"/>
      <c r="D133"/>
      <c r="E133"/>
      <c r="F133"/>
      <c r="G133"/>
      <c r="H133"/>
      <c r="I133"/>
      <c r="J133"/>
      <c r="K133"/>
      <c r="L133"/>
      <c r="M133"/>
      <c r="N133"/>
      <c r="O133"/>
      <c r="P133"/>
      <c r="Q133"/>
      <c r="R133"/>
      <c r="S133"/>
      <c r="T133"/>
      <c r="U133"/>
      <c r="V133"/>
      <c r="W133"/>
      <c r="X133"/>
      <c r="Y133"/>
      <c r="Z133"/>
      <c r="AA133"/>
      <c r="AB133"/>
      <c r="AC133"/>
      <c r="AD133"/>
      <c r="AE133"/>
    </row>
    <row r="134" spans="1:31">
      <c r="A134"/>
      <c r="B134"/>
      <c r="C134"/>
      <c r="D134"/>
      <c r="E134"/>
      <c r="F134"/>
      <c r="G134"/>
      <c r="H134"/>
      <c r="I134"/>
      <c r="J134"/>
      <c r="K134"/>
      <c r="L134"/>
      <c r="M134"/>
      <c r="N134"/>
      <c r="O134"/>
      <c r="P134"/>
      <c r="Q134"/>
      <c r="R134"/>
      <c r="S134"/>
      <c r="T134"/>
      <c r="U134"/>
      <c r="V134"/>
      <c r="W134"/>
      <c r="X134"/>
      <c r="Y134"/>
      <c r="Z134"/>
      <c r="AA134"/>
      <c r="AB134"/>
      <c r="AC134"/>
      <c r="AD134"/>
      <c r="AE134"/>
    </row>
    <row r="135" spans="1:31">
      <c r="A135"/>
      <c r="B135"/>
      <c r="C135"/>
      <c r="D135"/>
      <c r="E135"/>
      <c r="F135"/>
      <c r="G135"/>
      <c r="H135"/>
      <c r="I135"/>
      <c r="J135"/>
      <c r="K135"/>
      <c r="L135"/>
      <c r="M135"/>
      <c r="N135"/>
      <c r="O135"/>
      <c r="P135"/>
      <c r="Q135"/>
      <c r="R135"/>
      <c r="S135"/>
      <c r="T135"/>
      <c r="U135"/>
      <c r="V135"/>
      <c r="W135"/>
      <c r="X135"/>
      <c r="Y135"/>
      <c r="Z135"/>
      <c r="AA135"/>
      <c r="AB135"/>
      <c r="AC135"/>
      <c r="AD135"/>
      <c r="AE135"/>
    </row>
    <row r="136" spans="1:31">
      <c r="A136"/>
      <c r="B136"/>
      <c r="C136"/>
      <c r="D136"/>
      <c r="E136"/>
      <c r="F136"/>
      <c r="G136"/>
      <c r="H136"/>
      <c r="I136"/>
      <c r="J136"/>
      <c r="K136"/>
      <c r="L136"/>
      <c r="M136"/>
      <c r="N136"/>
      <c r="O136"/>
      <c r="P136"/>
      <c r="Q136"/>
      <c r="R136"/>
      <c r="S136"/>
      <c r="T136"/>
      <c r="U136"/>
      <c r="V136"/>
      <c r="W136"/>
      <c r="X136"/>
      <c r="Y136"/>
      <c r="Z136"/>
      <c r="AA136"/>
      <c r="AB136"/>
      <c r="AC136"/>
      <c r="AD136"/>
      <c r="AE136"/>
    </row>
    <row r="137" spans="1:31">
      <c r="A137"/>
      <c r="B137"/>
      <c r="C137"/>
      <c r="D137"/>
      <c r="E137"/>
      <c r="F137"/>
      <c r="G137"/>
      <c r="H137"/>
      <c r="I137"/>
      <c r="J137"/>
      <c r="K137"/>
      <c r="L137"/>
      <c r="M137"/>
      <c r="N137"/>
      <c r="O137"/>
      <c r="P137"/>
      <c r="Q137"/>
      <c r="R137"/>
      <c r="S137"/>
      <c r="T137"/>
      <c r="U137"/>
      <c r="V137"/>
      <c r="W137"/>
      <c r="X137"/>
      <c r="Y137"/>
      <c r="Z137"/>
      <c r="AA137"/>
      <c r="AB137"/>
      <c r="AC137"/>
      <c r="AD137"/>
      <c r="AE137"/>
    </row>
    <row r="138" spans="1:31">
      <c r="A138"/>
      <c r="B138"/>
      <c r="C138"/>
      <c r="D138"/>
      <c r="E138"/>
      <c r="F138"/>
      <c r="G138"/>
      <c r="H138"/>
      <c r="I138"/>
      <c r="J138"/>
      <c r="K138"/>
      <c r="L138"/>
      <c r="M138"/>
      <c r="N138"/>
      <c r="O138"/>
      <c r="P138"/>
      <c r="Q138"/>
      <c r="R138"/>
      <c r="S138"/>
      <c r="T138"/>
      <c r="U138"/>
      <c r="V138"/>
      <c r="W138"/>
      <c r="X138"/>
      <c r="Y138"/>
      <c r="Z138"/>
      <c r="AA138"/>
      <c r="AB138"/>
      <c r="AC138"/>
      <c r="AD138"/>
      <c r="AE138"/>
    </row>
    <row r="139" spans="1:31">
      <c r="A139"/>
      <c r="B139"/>
      <c r="C139"/>
      <c r="D139"/>
      <c r="E139"/>
      <c r="F139"/>
      <c r="G139"/>
      <c r="H139"/>
      <c r="I139"/>
      <c r="J139"/>
      <c r="K139"/>
      <c r="L139"/>
      <c r="M139"/>
      <c r="N139"/>
      <c r="O139"/>
      <c r="P139"/>
      <c r="Q139"/>
      <c r="R139"/>
      <c r="S139"/>
      <c r="T139"/>
      <c r="U139"/>
      <c r="V139"/>
      <c r="W139"/>
      <c r="X139"/>
      <c r="Y139"/>
      <c r="Z139"/>
      <c r="AA139"/>
      <c r="AB139"/>
      <c r="AC139"/>
      <c r="AD139"/>
      <c r="AE139"/>
    </row>
    <row r="140" spans="1:31">
      <c r="A140"/>
      <c r="B140"/>
      <c r="C140"/>
      <c r="D140"/>
      <c r="E140"/>
      <c r="F140"/>
      <c r="G140"/>
      <c r="H140"/>
      <c r="I140"/>
      <c r="J140"/>
      <c r="K140"/>
      <c r="L140"/>
      <c r="M140"/>
      <c r="N140"/>
      <c r="O140"/>
      <c r="P140"/>
      <c r="Q140"/>
      <c r="R140"/>
      <c r="S140"/>
      <c r="T140"/>
      <c r="U140"/>
      <c r="V140"/>
      <c r="W140"/>
      <c r="X140"/>
      <c r="Y140"/>
      <c r="Z140"/>
      <c r="AA140"/>
      <c r="AB140"/>
      <c r="AC140"/>
      <c r="AD140"/>
      <c r="AE140"/>
    </row>
    <row r="141" spans="1:31">
      <c r="A141"/>
      <c r="B141"/>
      <c r="C141"/>
      <c r="D141"/>
      <c r="E141"/>
      <c r="F141"/>
      <c r="G141"/>
      <c r="H141"/>
      <c r="I141"/>
      <c r="J141"/>
      <c r="K141"/>
      <c r="L141"/>
      <c r="M141"/>
      <c r="N141"/>
      <c r="O141"/>
      <c r="P141"/>
      <c r="Q141"/>
      <c r="R141"/>
      <c r="S141"/>
      <c r="T141"/>
      <c r="U141"/>
      <c r="V141"/>
      <c r="W141"/>
      <c r="X141"/>
      <c r="Y141"/>
      <c r="Z141"/>
      <c r="AA141"/>
      <c r="AB141"/>
      <c r="AC141"/>
      <c r="AD141"/>
      <c r="AE141"/>
    </row>
    <row r="142" spans="1:31">
      <c r="A142"/>
      <c r="B142"/>
      <c r="C142"/>
      <c r="D142"/>
      <c r="E142"/>
      <c r="F142"/>
      <c r="G142"/>
      <c r="H142"/>
      <c r="I142"/>
      <c r="J142"/>
      <c r="K142"/>
      <c r="L142"/>
      <c r="M142"/>
      <c r="N142"/>
      <c r="O142"/>
      <c r="P142"/>
      <c r="Q142"/>
      <c r="R142"/>
      <c r="S142"/>
      <c r="T142"/>
      <c r="U142"/>
      <c r="V142"/>
      <c r="W142"/>
      <c r="X142"/>
      <c r="Y142"/>
      <c r="Z142"/>
      <c r="AA142"/>
      <c r="AB142"/>
      <c r="AC142"/>
      <c r="AD142"/>
      <c r="AE142"/>
    </row>
    <row r="143" spans="1:31">
      <c r="A143"/>
      <c r="B143"/>
      <c r="C143"/>
      <c r="D143"/>
      <c r="E143"/>
      <c r="F143"/>
      <c r="G143"/>
      <c r="H143"/>
      <c r="I143"/>
      <c r="J143"/>
      <c r="K143"/>
      <c r="L143"/>
      <c r="M143"/>
      <c r="N143"/>
      <c r="O143"/>
      <c r="P143"/>
      <c r="Q143"/>
      <c r="R143"/>
      <c r="S143"/>
      <c r="T143"/>
      <c r="U143"/>
      <c r="V143"/>
      <c r="W143"/>
      <c r="X143"/>
      <c r="Y143"/>
      <c r="Z143"/>
      <c r="AA143"/>
      <c r="AB143"/>
      <c r="AC143"/>
      <c r="AD143"/>
      <c r="AE143"/>
    </row>
    <row r="144" spans="1:31">
      <c r="A144"/>
      <c r="B144"/>
      <c r="C144"/>
      <c r="D144"/>
      <c r="E144"/>
      <c r="F144"/>
      <c r="G144"/>
      <c r="H144"/>
      <c r="I144"/>
      <c r="J144"/>
      <c r="K144"/>
      <c r="L144"/>
      <c r="M144"/>
      <c r="N144"/>
      <c r="O144"/>
      <c r="P144"/>
      <c r="Q144"/>
      <c r="R144"/>
      <c r="S144"/>
      <c r="T144"/>
      <c r="U144"/>
      <c r="V144"/>
      <c r="W144"/>
      <c r="X144"/>
      <c r="Y144"/>
      <c r="Z144"/>
      <c r="AA144"/>
      <c r="AB144"/>
      <c r="AC144"/>
      <c r="AD144"/>
      <c r="AE144"/>
    </row>
    <row r="145" spans="1:31">
      <c r="A145"/>
      <c r="B145"/>
      <c r="C145"/>
      <c r="D145"/>
      <c r="E145"/>
      <c r="F145"/>
      <c r="G145"/>
      <c r="H145"/>
      <c r="I145"/>
      <c r="J145"/>
      <c r="K145"/>
      <c r="L145"/>
      <c r="M145"/>
      <c r="N145"/>
      <c r="O145"/>
      <c r="P145"/>
      <c r="Q145"/>
      <c r="R145"/>
      <c r="S145"/>
      <c r="T145"/>
      <c r="U145"/>
      <c r="V145"/>
      <c r="W145"/>
      <c r="X145"/>
      <c r="Y145"/>
      <c r="Z145"/>
      <c r="AA145"/>
      <c r="AB145"/>
      <c r="AC145"/>
      <c r="AD145"/>
      <c r="AE145"/>
    </row>
    <row r="146" spans="1:31">
      <c r="A146"/>
      <c r="B146"/>
      <c r="C146"/>
      <c r="D146"/>
      <c r="E146"/>
      <c r="F146"/>
      <c r="G146"/>
      <c r="H146"/>
      <c r="I146"/>
      <c r="J146"/>
      <c r="K146"/>
      <c r="L146"/>
      <c r="M146"/>
      <c r="N146"/>
      <c r="O146"/>
      <c r="P146"/>
      <c r="Q146"/>
      <c r="R146"/>
      <c r="S146"/>
      <c r="T146"/>
      <c r="U146"/>
      <c r="V146"/>
      <c r="W146"/>
      <c r="X146"/>
      <c r="Y146"/>
      <c r="Z146"/>
      <c r="AA146"/>
      <c r="AB146"/>
      <c r="AC146"/>
      <c r="AD146"/>
      <c r="AE146"/>
    </row>
    <row r="147" spans="1:31">
      <c r="A147"/>
      <c r="B147"/>
      <c r="C147"/>
      <c r="D147"/>
      <c r="E147"/>
      <c r="F147"/>
      <c r="G147"/>
      <c r="H147"/>
      <c r="I147"/>
      <c r="J147"/>
      <c r="K147"/>
      <c r="L147"/>
      <c r="M147"/>
      <c r="N147"/>
      <c r="O147"/>
      <c r="P147"/>
      <c r="Q147"/>
      <c r="R147"/>
      <c r="S147"/>
      <c r="T147"/>
      <c r="U147"/>
      <c r="V147"/>
      <c r="W147"/>
      <c r="X147"/>
      <c r="Y147"/>
      <c r="Z147"/>
      <c r="AA147"/>
      <c r="AB147"/>
      <c r="AC147"/>
      <c r="AD147"/>
      <c r="AE147"/>
    </row>
    <row r="148" spans="1:31">
      <c r="A148"/>
      <c r="B148"/>
      <c r="C148"/>
      <c r="D148"/>
      <c r="E148"/>
      <c r="F148"/>
      <c r="G148"/>
      <c r="H148"/>
      <c r="I148"/>
      <c r="J148"/>
      <c r="K148"/>
      <c r="L148"/>
      <c r="M148"/>
      <c r="N148"/>
      <c r="O148"/>
      <c r="P148"/>
      <c r="Q148"/>
      <c r="R148"/>
      <c r="S148"/>
      <c r="T148"/>
      <c r="U148"/>
      <c r="V148"/>
      <c r="W148"/>
      <c r="X148"/>
      <c r="Y148"/>
      <c r="Z148"/>
      <c r="AA148"/>
      <c r="AB148"/>
      <c r="AC148"/>
      <c r="AD148"/>
      <c r="AE148"/>
    </row>
    <row r="149" spans="1:31">
      <c r="A149"/>
      <c r="B149"/>
      <c r="C149"/>
      <c r="D149"/>
      <c r="E149"/>
      <c r="F149"/>
      <c r="G149"/>
      <c r="H149"/>
      <c r="I149"/>
      <c r="J149"/>
      <c r="K149"/>
      <c r="L149"/>
      <c r="M149"/>
      <c r="N149"/>
      <c r="O149"/>
      <c r="P149"/>
      <c r="Q149"/>
      <c r="R149"/>
      <c r="S149"/>
      <c r="T149"/>
      <c r="U149"/>
      <c r="V149"/>
      <c r="W149"/>
      <c r="X149"/>
      <c r="Y149"/>
      <c r="Z149"/>
      <c r="AA149"/>
      <c r="AB149"/>
      <c r="AC149"/>
      <c r="AD149"/>
      <c r="AE149"/>
    </row>
    <row r="150" spans="1:31">
      <c r="A150"/>
      <c r="B150"/>
      <c r="C150"/>
      <c r="D150"/>
      <c r="E150"/>
      <c r="F150"/>
      <c r="G150"/>
      <c r="H150"/>
      <c r="I150"/>
      <c r="J150"/>
      <c r="K150"/>
      <c r="L150"/>
      <c r="M150"/>
      <c r="N150"/>
      <c r="O150"/>
      <c r="P150"/>
      <c r="Q150"/>
      <c r="R150"/>
      <c r="S150"/>
      <c r="T150"/>
      <c r="U150"/>
      <c r="V150"/>
      <c r="W150"/>
      <c r="X150"/>
      <c r="Y150"/>
      <c r="Z150"/>
      <c r="AA150"/>
      <c r="AB150"/>
      <c r="AC150"/>
      <c r="AD150"/>
      <c r="AE150"/>
    </row>
    <row r="151" spans="1:31">
      <c r="A151"/>
      <c r="B151"/>
      <c r="C151"/>
      <c r="D151"/>
      <c r="E151"/>
      <c r="F151"/>
      <c r="G151"/>
      <c r="H151"/>
      <c r="I151"/>
      <c r="J151"/>
      <c r="K151"/>
      <c r="L151"/>
      <c r="M151"/>
      <c r="N151"/>
      <c r="O151"/>
      <c r="P151"/>
      <c r="Q151"/>
      <c r="R151"/>
      <c r="S151"/>
      <c r="T151"/>
      <c r="U151"/>
      <c r="V151"/>
      <c r="W151"/>
      <c r="X151"/>
      <c r="Y151"/>
      <c r="Z151"/>
      <c r="AA151"/>
      <c r="AB151"/>
      <c r="AC151"/>
      <c r="AD151"/>
      <c r="AE151"/>
    </row>
    <row r="152" spans="1:31">
      <c r="A152"/>
      <c r="B152"/>
      <c r="C152"/>
      <c r="D152"/>
      <c r="E152"/>
      <c r="F152"/>
      <c r="G152"/>
      <c r="H152"/>
      <c r="I152"/>
      <c r="J152"/>
      <c r="K152"/>
      <c r="L152"/>
      <c r="M152"/>
      <c r="N152"/>
      <c r="O152"/>
      <c r="P152"/>
      <c r="Q152"/>
      <c r="R152"/>
      <c r="S152"/>
      <c r="T152"/>
      <c r="U152"/>
      <c r="V152"/>
      <c r="W152"/>
      <c r="X152"/>
      <c r="Y152"/>
      <c r="Z152"/>
      <c r="AA152"/>
      <c r="AB152"/>
      <c r="AC152"/>
      <c r="AD152"/>
      <c r="AE152"/>
    </row>
    <row r="153" spans="1:31">
      <c r="A153"/>
      <c r="B153"/>
      <c r="C153"/>
      <c r="D153"/>
      <c r="E153"/>
      <c r="F153"/>
      <c r="G153"/>
      <c r="H153"/>
      <c r="I153"/>
      <c r="J153"/>
      <c r="K153"/>
      <c r="L153"/>
      <c r="M153"/>
      <c r="N153"/>
      <c r="O153"/>
      <c r="P153"/>
      <c r="Q153"/>
      <c r="R153"/>
      <c r="S153"/>
      <c r="T153"/>
      <c r="U153"/>
      <c r="V153"/>
      <c r="W153"/>
      <c r="X153"/>
      <c r="Y153"/>
      <c r="Z153"/>
      <c r="AA153"/>
      <c r="AB153"/>
      <c r="AC153"/>
      <c r="AD153"/>
      <c r="AE153"/>
    </row>
    <row r="154" spans="1:31">
      <c r="A154"/>
      <c r="B154"/>
      <c r="C154"/>
      <c r="D154"/>
      <c r="E154"/>
      <c r="F154"/>
      <c r="G154"/>
      <c r="H154"/>
      <c r="I154"/>
      <c r="J154"/>
      <c r="K154"/>
      <c r="L154"/>
      <c r="M154"/>
      <c r="N154"/>
      <c r="O154"/>
      <c r="P154"/>
      <c r="Q154"/>
      <c r="R154"/>
      <c r="S154"/>
      <c r="T154"/>
      <c r="U154"/>
      <c r="V154"/>
      <c r="W154"/>
      <c r="X154"/>
      <c r="Y154"/>
      <c r="Z154"/>
      <c r="AA154"/>
      <c r="AB154"/>
      <c r="AC154"/>
      <c r="AD154"/>
      <c r="AE154"/>
    </row>
    <row r="155" spans="1:31">
      <c r="A155"/>
      <c r="B155"/>
      <c r="C155"/>
      <c r="D155"/>
      <c r="E155"/>
      <c r="F155"/>
      <c r="G155"/>
      <c r="H155"/>
      <c r="I155"/>
      <c r="J155"/>
      <c r="K155"/>
      <c r="L155"/>
      <c r="M155"/>
      <c r="N155"/>
      <c r="O155"/>
      <c r="P155"/>
      <c r="Q155"/>
      <c r="R155"/>
      <c r="S155"/>
      <c r="T155"/>
      <c r="U155"/>
      <c r="V155"/>
      <c r="W155"/>
      <c r="X155"/>
      <c r="Y155"/>
      <c r="Z155"/>
      <c r="AA155"/>
      <c r="AB155"/>
      <c r="AC155"/>
      <c r="AD155"/>
      <c r="AE155"/>
    </row>
    <row r="156" spans="1:31">
      <c r="A156"/>
      <c r="B156"/>
      <c r="C156"/>
      <c r="D156"/>
      <c r="E156"/>
      <c r="F156"/>
      <c r="G156"/>
      <c r="H156"/>
      <c r="I156"/>
      <c r="J156"/>
      <c r="K156"/>
      <c r="L156"/>
      <c r="M156"/>
      <c r="N156"/>
      <c r="O156"/>
      <c r="P156"/>
      <c r="Q156"/>
      <c r="R156"/>
      <c r="S156"/>
      <c r="T156"/>
      <c r="U156"/>
      <c r="V156"/>
      <c r="W156"/>
      <c r="X156"/>
      <c r="Y156"/>
      <c r="Z156"/>
      <c r="AA156"/>
      <c r="AB156"/>
      <c r="AC156"/>
      <c r="AD156"/>
      <c r="AE156"/>
    </row>
    <row r="157" spans="1:31">
      <c r="A157"/>
      <c r="B157"/>
      <c r="C157"/>
      <c r="D157"/>
      <c r="E157"/>
      <c r="F157"/>
      <c r="G157"/>
      <c r="H157"/>
      <c r="I157"/>
      <c r="J157"/>
      <c r="K157"/>
      <c r="L157"/>
      <c r="M157"/>
      <c r="N157"/>
      <c r="O157"/>
      <c r="P157"/>
      <c r="Q157"/>
      <c r="R157"/>
      <c r="S157"/>
      <c r="T157"/>
      <c r="U157"/>
      <c r="V157"/>
      <c r="W157"/>
      <c r="X157"/>
      <c r="Y157"/>
      <c r="Z157"/>
      <c r="AA157"/>
      <c r="AB157"/>
      <c r="AC157"/>
      <c r="AD157"/>
      <c r="AE157"/>
    </row>
    <row r="158" spans="1:31">
      <c r="A158"/>
      <c r="B158"/>
      <c r="C158"/>
      <c r="D158"/>
      <c r="E158"/>
      <c r="F158"/>
      <c r="G158"/>
      <c r="H158"/>
      <c r="I158"/>
      <c r="J158"/>
      <c r="K158"/>
      <c r="L158"/>
      <c r="M158"/>
      <c r="N158"/>
      <c r="O158"/>
      <c r="P158"/>
      <c r="Q158"/>
      <c r="R158"/>
      <c r="S158"/>
      <c r="T158"/>
      <c r="U158"/>
      <c r="V158"/>
      <c r="W158"/>
      <c r="X158"/>
      <c r="Y158"/>
      <c r="Z158"/>
      <c r="AA158"/>
      <c r="AB158"/>
      <c r="AC158"/>
      <c r="AD158"/>
      <c r="AE158"/>
    </row>
    <row r="159" spans="1:31">
      <c r="A159"/>
      <c r="B159"/>
      <c r="C159"/>
      <c r="D159"/>
      <c r="E159"/>
      <c r="F159"/>
      <c r="G159"/>
      <c r="H159"/>
      <c r="I159"/>
      <c r="J159"/>
      <c r="K159"/>
      <c r="L159"/>
      <c r="M159"/>
      <c r="N159"/>
      <c r="O159"/>
      <c r="P159"/>
      <c r="Q159"/>
      <c r="R159"/>
      <c r="S159"/>
      <c r="T159"/>
      <c r="U159"/>
      <c r="V159"/>
      <c r="W159"/>
      <c r="X159"/>
      <c r="Y159"/>
      <c r="Z159"/>
      <c r="AA159"/>
      <c r="AB159"/>
      <c r="AC159"/>
      <c r="AD159"/>
      <c r="AE159"/>
    </row>
    <row r="160" spans="1:31">
      <c r="A160"/>
      <c r="B160"/>
      <c r="C160"/>
      <c r="D160"/>
      <c r="E160"/>
      <c r="F160"/>
      <c r="G160"/>
      <c r="H160"/>
      <c r="I160"/>
      <c r="J160"/>
      <c r="K160"/>
      <c r="L160"/>
      <c r="M160"/>
      <c r="N160"/>
      <c r="O160"/>
      <c r="P160"/>
      <c r="Q160"/>
      <c r="R160"/>
      <c r="S160"/>
      <c r="T160"/>
      <c r="U160"/>
      <c r="V160"/>
      <c r="W160"/>
      <c r="X160"/>
      <c r="Y160"/>
      <c r="Z160"/>
      <c r="AA160"/>
      <c r="AB160"/>
      <c r="AC160"/>
      <c r="AD160"/>
      <c r="AE160"/>
    </row>
    <row r="161" spans="1:31">
      <c r="A161"/>
      <c r="B161"/>
      <c r="C161"/>
      <c r="D161"/>
      <c r="E161"/>
      <c r="F161"/>
      <c r="G161"/>
      <c r="H161"/>
      <c r="I161"/>
      <c r="J161"/>
      <c r="K161"/>
      <c r="L161"/>
      <c r="M161"/>
      <c r="N161"/>
      <c r="O161"/>
      <c r="P161"/>
      <c r="Q161"/>
      <c r="R161"/>
      <c r="S161"/>
      <c r="T161"/>
      <c r="U161"/>
      <c r="V161"/>
      <c r="W161"/>
      <c r="X161"/>
      <c r="Y161"/>
      <c r="Z161"/>
      <c r="AA161"/>
      <c r="AB161"/>
      <c r="AC161"/>
      <c r="AD161"/>
      <c r="AE161"/>
    </row>
    <row r="162" spans="1:31">
      <c r="A162"/>
      <c r="B162"/>
      <c r="C162"/>
      <c r="D162"/>
      <c r="E162"/>
      <c r="F162"/>
      <c r="G162"/>
      <c r="H162"/>
      <c r="I162"/>
      <c r="J162"/>
      <c r="K162"/>
      <c r="L162"/>
      <c r="M162"/>
      <c r="N162"/>
      <c r="O162"/>
      <c r="P162"/>
      <c r="Q162"/>
      <c r="R162"/>
      <c r="S162"/>
      <c r="T162"/>
      <c r="U162"/>
      <c r="V162"/>
      <c r="W162"/>
      <c r="X162"/>
      <c r="Y162"/>
      <c r="Z162"/>
      <c r="AA162"/>
      <c r="AB162"/>
      <c r="AC162"/>
      <c r="AD162"/>
      <c r="AE162"/>
    </row>
    <row r="163" spans="1:31">
      <c r="A163"/>
      <c r="B163"/>
      <c r="C163"/>
      <c r="D163"/>
      <c r="E163"/>
      <c r="F163"/>
      <c r="G163"/>
      <c r="H163"/>
      <c r="I163"/>
      <c r="J163"/>
      <c r="K163"/>
      <c r="L163"/>
      <c r="M163"/>
      <c r="N163"/>
      <c r="O163"/>
      <c r="P163"/>
      <c r="Q163"/>
      <c r="R163"/>
      <c r="S163"/>
      <c r="T163"/>
      <c r="U163"/>
      <c r="V163"/>
      <c r="W163"/>
      <c r="X163"/>
      <c r="Y163"/>
      <c r="Z163"/>
      <c r="AA163"/>
      <c r="AB163"/>
      <c r="AC163"/>
      <c r="AD163"/>
      <c r="AE163"/>
    </row>
    <row r="164" spans="1:31">
      <c r="A164"/>
      <c r="B164"/>
      <c r="C164"/>
      <c r="D164"/>
      <c r="E164"/>
      <c r="F164"/>
      <c r="G164"/>
      <c r="H164"/>
      <c r="I164"/>
      <c r="J164"/>
      <c r="K164"/>
      <c r="L164"/>
      <c r="M164"/>
      <c r="N164"/>
      <c r="O164"/>
      <c r="P164"/>
      <c r="Q164"/>
      <c r="R164"/>
      <c r="S164"/>
      <c r="T164"/>
      <c r="U164"/>
      <c r="V164"/>
      <c r="W164"/>
      <c r="X164"/>
      <c r="Y164"/>
      <c r="Z164"/>
      <c r="AA164"/>
      <c r="AB164"/>
      <c r="AC164"/>
      <c r="AD164"/>
      <c r="AE164"/>
    </row>
    <row r="165" spans="1:31">
      <c r="A165"/>
      <c r="B165"/>
      <c r="C165"/>
      <c r="D165"/>
      <c r="E165"/>
      <c r="F165"/>
      <c r="G165"/>
      <c r="H165"/>
      <c r="I165"/>
      <c r="J165"/>
      <c r="K165"/>
      <c r="L165"/>
      <c r="M165"/>
      <c r="N165"/>
      <c r="O165"/>
      <c r="P165"/>
      <c r="Q165"/>
      <c r="R165"/>
      <c r="S165"/>
      <c r="T165"/>
      <c r="U165"/>
      <c r="V165"/>
      <c r="W165"/>
      <c r="X165"/>
      <c r="Y165"/>
      <c r="Z165"/>
      <c r="AA165"/>
      <c r="AB165"/>
      <c r="AC165"/>
      <c r="AD165"/>
      <c r="AE165"/>
    </row>
    <row r="166" spans="1:31">
      <c r="A166"/>
      <c r="B166"/>
      <c r="C166"/>
      <c r="D166"/>
      <c r="E166"/>
      <c r="F166"/>
      <c r="G166"/>
      <c r="H166"/>
      <c r="I166"/>
      <c r="J166"/>
      <c r="K166"/>
      <c r="L166"/>
      <c r="M166"/>
      <c r="N166"/>
      <c r="O166"/>
      <c r="P166"/>
      <c r="Q166"/>
      <c r="R166"/>
      <c r="S166"/>
      <c r="T166"/>
      <c r="U166"/>
      <c r="V166"/>
      <c r="W166"/>
      <c r="X166"/>
      <c r="Y166"/>
      <c r="Z166"/>
      <c r="AA166"/>
      <c r="AB166"/>
      <c r="AC166"/>
      <c r="AD166"/>
      <c r="AE166"/>
    </row>
    <row r="167" spans="1:31">
      <c r="A167"/>
      <c r="B167"/>
      <c r="C167"/>
      <c r="D167"/>
      <c r="E167"/>
      <c r="F167"/>
      <c r="G167"/>
      <c r="H167"/>
      <c r="I167"/>
      <c r="J167"/>
      <c r="K167"/>
      <c r="L167"/>
      <c r="M167"/>
      <c r="N167"/>
      <c r="O167"/>
      <c r="P167"/>
      <c r="Q167"/>
      <c r="R167"/>
      <c r="S167"/>
      <c r="T167"/>
      <c r="U167"/>
      <c r="V167"/>
      <c r="W167"/>
      <c r="X167"/>
      <c r="Y167"/>
      <c r="Z167"/>
      <c r="AA167"/>
      <c r="AB167"/>
      <c r="AC167"/>
      <c r="AD167"/>
      <c r="AE167"/>
    </row>
    <row r="168" spans="1:31">
      <c r="A168"/>
      <c r="B168"/>
      <c r="C168"/>
      <c r="D168"/>
      <c r="E168"/>
      <c r="F168"/>
      <c r="G168"/>
      <c r="H168"/>
      <c r="I168"/>
      <c r="J168"/>
      <c r="K168"/>
      <c r="L168"/>
      <c r="M168"/>
      <c r="N168"/>
      <c r="O168"/>
      <c r="P168"/>
      <c r="Q168"/>
      <c r="R168"/>
      <c r="S168"/>
      <c r="T168"/>
      <c r="U168"/>
      <c r="V168"/>
      <c r="W168"/>
      <c r="X168"/>
      <c r="Y168"/>
      <c r="Z168"/>
      <c r="AA168"/>
      <c r="AB168"/>
      <c r="AC168"/>
      <c r="AD168"/>
      <c r="AE168"/>
    </row>
    <row r="169" spans="1:31">
      <c r="A169"/>
      <c r="B169"/>
      <c r="C169"/>
      <c r="D169"/>
      <c r="E169"/>
      <c r="F169"/>
      <c r="G169"/>
      <c r="H169"/>
      <c r="I169"/>
      <c r="J169"/>
      <c r="K169"/>
      <c r="L169"/>
      <c r="M169"/>
      <c r="N169"/>
      <c r="O169"/>
      <c r="P169"/>
      <c r="Q169"/>
      <c r="R169"/>
      <c r="S169"/>
      <c r="T169"/>
      <c r="U169"/>
      <c r="V169"/>
      <c r="W169"/>
      <c r="X169"/>
      <c r="Y169"/>
      <c r="Z169"/>
      <c r="AA169"/>
      <c r="AB169"/>
      <c r="AC169"/>
      <c r="AD169"/>
      <c r="AE169"/>
    </row>
    <row r="170" spans="1:31">
      <c r="A170"/>
      <c r="B170"/>
      <c r="C170"/>
      <c r="D170"/>
      <c r="E170"/>
      <c r="F170"/>
      <c r="G170"/>
      <c r="H170"/>
      <c r="I170"/>
      <c r="J170"/>
      <c r="K170"/>
      <c r="L170"/>
      <c r="M170"/>
      <c r="N170"/>
      <c r="O170"/>
      <c r="P170"/>
      <c r="Q170"/>
      <c r="R170"/>
      <c r="S170"/>
      <c r="T170"/>
      <c r="U170"/>
      <c r="V170"/>
      <c r="W170"/>
      <c r="X170"/>
      <c r="Y170"/>
      <c r="Z170"/>
      <c r="AA170"/>
      <c r="AB170"/>
      <c r="AC170"/>
      <c r="AD170"/>
      <c r="AE170"/>
    </row>
    <row r="171" spans="1:31">
      <c r="A171"/>
      <c r="B171"/>
      <c r="C171"/>
      <c r="D171"/>
      <c r="E171"/>
      <c r="F171"/>
      <c r="G171"/>
      <c r="H171"/>
      <c r="I171"/>
      <c r="J171"/>
      <c r="K171"/>
      <c r="L171"/>
      <c r="M171"/>
      <c r="N171"/>
      <c r="O171"/>
      <c r="P171"/>
      <c r="Q171"/>
      <c r="R171"/>
      <c r="S171"/>
      <c r="T171"/>
      <c r="U171"/>
      <c r="V171"/>
      <c r="W171"/>
      <c r="X171"/>
      <c r="Y171"/>
      <c r="Z171"/>
      <c r="AA171"/>
      <c r="AB171"/>
      <c r="AC171"/>
      <c r="AD171"/>
      <c r="AE171"/>
    </row>
    <row r="172" spans="1:31">
      <c r="A172"/>
      <c r="B172"/>
      <c r="C172"/>
      <c r="D172"/>
      <c r="E172"/>
      <c r="F172"/>
      <c r="G172"/>
      <c r="H172"/>
      <c r="I172"/>
      <c r="J172"/>
      <c r="K172"/>
      <c r="L172"/>
      <c r="M172"/>
      <c r="N172"/>
      <c r="O172"/>
      <c r="P172"/>
      <c r="Q172"/>
      <c r="R172"/>
      <c r="S172"/>
      <c r="T172"/>
      <c r="U172"/>
      <c r="V172"/>
      <c r="W172"/>
      <c r="X172"/>
      <c r="Y172"/>
      <c r="Z172"/>
      <c r="AA172"/>
      <c r="AB172"/>
      <c r="AC172"/>
      <c r="AD172"/>
      <c r="AE172"/>
    </row>
    <row r="173" spans="1:31">
      <c r="A173"/>
      <c r="B173"/>
      <c r="C173"/>
      <c r="D173"/>
      <c r="E173"/>
      <c r="F173"/>
      <c r="G173"/>
      <c r="H173"/>
      <c r="I173"/>
      <c r="J173"/>
      <c r="K173"/>
      <c r="L173"/>
      <c r="M173"/>
      <c r="N173"/>
      <c r="O173"/>
      <c r="P173"/>
      <c r="Q173"/>
      <c r="R173"/>
      <c r="S173"/>
      <c r="T173"/>
      <c r="U173"/>
      <c r="V173"/>
      <c r="W173"/>
      <c r="X173"/>
      <c r="Y173"/>
      <c r="Z173"/>
      <c r="AA173"/>
      <c r="AB173"/>
      <c r="AC173"/>
      <c r="AD173"/>
      <c r="AE173"/>
    </row>
    <row r="174" spans="1:31">
      <c r="A174"/>
      <c r="B174"/>
      <c r="C174"/>
      <c r="D174"/>
      <c r="E174"/>
      <c r="F174"/>
      <c r="G174"/>
      <c r="H174"/>
      <c r="I174"/>
      <c r="J174"/>
      <c r="K174"/>
      <c r="L174"/>
      <c r="M174"/>
      <c r="N174"/>
      <c r="O174"/>
      <c r="P174"/>
      <c r="Q174"/>
      <c r="R174"/>
      <c r="S174"/>
      <c r="T174"/>
      <c r="U174"/>
      <c r="V174"/>
      <c r="W174"/>
      <c r="X174"/>
      <c r="Y174"/>
      <c r="Z174"/>
      <c r="AA174"/>
      <c r="AB174"/>
      <c r="AC174"/>
      <c r="AD174"/>
      <c r="AE174"/>
    </row>
    <row r="175" spans="1:31">
      <c r="A175"/>
      <c r="B175"/>
      <c r="C175"/>
      <c r="D175"/>
      <c r="E175"/>
      <c r="F175"/>
      <c r="G175"/>
      <c r="H175"/>
      <c r="I175"/>
      <c r="J175"/>
      <c r="K175"/>
      <c r="L175"/>
      <c r="M175"/>
      <c r="N175"/>
      <c r="O175"/>
      <c r="P175"/>
      <c r="Q175"/>
      <c r="R175"/>
      <c r="S175"/>
      <c r="T175"/>
      <c r="U175"/>
      <c r="V175"/>
      <c r="W175"/>
      <c r="X175"/>
      <c r="Y175"/>
      <c r="Z175"/>
      <c r="AA175"/>
      <c r="AB175"/>
      <c r="AC175"/>
      <c r="AD175"/>
      <c r="AE175"/>
    </row>
    <row r="176" spans="1:31">
      <c r="A176"/>
      <c r="B176"/>
      <c r="C176"/>
      <c r="D176"/>
      <c r="E176"/>
      <c r="F176"/>
      <c r="G176"/>
      <c r="H176"/>
      <c r="I176"/>
      <c r="J176"/>
      <c r="K176"/>
      <c r="L176"/>
      <c r="M176"/>
      <c r="N176"/>
      <c r="O176"/>
      <c r="P176"/>
      <c r="Q176"/>
      <c r="R176"/>
      <c r="S176"/>
      <c r="T176"/>
      <c r="U176"/>
      <c r="V176"/>
      <c r="W176"/>
      <c r="X176"/>
      <c r="Y176"/>
      <c r="Z176"/>
      <c r="AA176"/>
      <c r="AB176"/>
      <c r="AC176"/>
      <c r="AD176"/>
      <c r="AE176"/>
    </row>
    <row r="177" spans="1:31">
      <c r="A177"/>
      <c r="B177"/>
      <c r="C177"/>
      <c r="D177"/>
      <c r="E177"/>
      <c r="F177"/>
      <c r="G177"/>
      <c r="H177"/>
      <c r="I177"/>
      <c r="J177"/>
      <c r="K177"/>
      <c r="L177"/>
      <c r="M177"/>
      <c r="N177"/>
      <c r="O177"/>
      <c r="P177"/>
      <c r="Q177"/>
      <c r="R177"/>
      <c r="S177"/>
      <c r="T177"/>
      <c r="U177"/>
      <c r="V177"/>
      <c r="W177"/>
      <c r="X177"/>
      <c r="Y177"/>
      <c r="Z177"/>
      <c r="AA177"/>
      <c r="AB177"/>
      <c r="AC177"/>
      <c r="AD177"/>
      <c r="AE177"/>
    </row>
    <row r="178" spans="1:31">
      <c r="A178"/>
      <c r="B178"/>
      <c r="C178"/>
      <c r="D178"/>
      <c r="E178"/>
      <c r="F178"/>
      <c r="G178"/>
      <c r="H178"/>
      <c r="I178"/>
      <c r="J178"/>
      <c r="K178"/>
      <c r="L178"/>
      <c r="M178"/>
      <c r="N178"/>
      <c r="O178"/>
      <c r="P178"/>
      <c r="Q178"/>
      <c r="R178"/>
      <c r="S178"/>
      <c r="T178"/>
      <c r="U178"/>
      <c r="V178"/>
      <c r="W178"/>
      <c r="X178"/>
      <c r="Y178"/>
      <c r="Z178"/>
      <c r="AA178"/>
      <c r="AB178"/>
      <c r="AC178"/>
      <c r="AD178"/>
      <c r="AE178"/>
    </row>
    <row r="179" spans="1:31">
      <c r="A179"/>
      <c r="B179"/>
      <c r="C179"/>
      <c r="D179"/>
      <c r="E179"/>
      <c r="F179"/>
      <c r="G179"/>
      <c r="H179"/>
      <c r="I179"/>
      <c r="J179"/>
      <c r="K179"/>
      <c r="L179"/>
      <c r="M179"/>
      <c r="N179"/>
      <c r="O179"/>
      <c r="P179"/>
      <c r="Q179"/>
      <c r="R179"/>
      <c r="S179"/>
      <c r="T179"/>
      <c r="U179"/>
      <c r="V179"/>
      <c r="W179"/>
      <c r="X179"/>
      <c r="Y179"/>
      <c r="Z179"/>
      <c r="AA179"/>
      <c r="AB179"/>
      <c r="AC179"/>
      <c r="AD179"/>
      <c r="AE179"/>
    </row>
    <row r="180" spans="1:31">
      <c r="A180"/>
      <c r="B180"/>
      <c r="C180"/>
      <c r="D180"/>
      <c r="E180"/>
      <c r="F180"/>
      <c r="G180"/>
      <c r="H180"/>
      <c r="I180"/>
      <c r="J180"/>
      <c r="K180"/>
      <c r="L180"/>
      <c r="M180"/>
      <c r="N180"/>
      <c r="O180"/>
      <c r="P180"/>
      <c r="Q180"/>
      <c r="R180"/>
      <c r="S180"/>
      <c r="T180"/>
      <c r="U180"/>
      <c r="V180"/>
      <c r="W180"/>
      <c r="X180"/>
      <c r="Y180"/>
      <c r="Z180"/>
      <c r="AA180"/>
      <c r="AB180"/>
      <c r="AC180"/>
      <c r="AD180"/>
      <c r="AE180"/>
    </row>
    <row r="181" spans="1:31">
      <c r="A181"/>
      <c r="B181"/>
      <c r="C181"/>
      <c r="D181"/>
      <c r="E181"/>
      <c r="F181"/>
      <c r="G181"/>
      <c r="H181"/>
      <c r="I181"/>
      <c r="J181"/>
      <c r="K181"/>
      <c r="L181"/>
      <c r="M181"/>
      <c r="N181"/>
      <c r="O181"/>
      <c r="P181"/>
      <c r="Q181"/>
      <c r="R181"/>
      <c r="S181"/>
      <c r="T181"/>
      <c r="U181"/>
      <c r="V181"/>
      <c r="W181"/>
      <c r="X181"/>
      <c r="Y181"/>
      <c r="Z181"/>
      <c r="AA181"/>
      <c r="AB181"/>
      <c r="AC181"/>
      <c r="AD181"/>
      <c r="AE181"/>
    </row>
    <row r="182" spans="1:31">
      <c r="A182"/>
      <c r="B182"/>
      <c r="C182"/>
      <c r="D182"/>
      <c r="E182"/>
      <c r="F182"/>
      <c r="G182"/>
      <c r="H182"/>
      <c r="I182"/>
      <c r="J182"/>
      <c r="K182"/>
      <c r="L182"/>
      <c r="M182"/>
      <c r="N182"/>
      <c r="O182"/>
      <c r="P182"/>
      <c r="Q182"/>
      <c r="R182"/>
      <c r="S182"/>
      <c r="T182"/>
      <c r="U182"/>
      <c r="V182"/>
      <c r="W182"/>
      <c r="X182"/>
      <c r="Y182"/>
      <c r="Z182"/>
      <c r="AA182"/>
      <c r="AB182"/>
      <c r="AC182"/>
      <c r="AD182"/>
      <c r="AE182"/>
    </row>
    <row r="183" spans="1:31">
      <c r="A183"/>
      <c r="B183"/>
      <c r="C183"/>
      <c r="D183"/>
      <c r="E183"/>
      <c r="F183"/>
      <c r="G183"/>
      <c r="H183"/>
      <c r="I183"/>
      <c r="J183"/>
      <c r="K183"/>
      <c r="L183"/>
      <c r="M183"/>
      <c r="N183"/>
      <c r="O183"/>
      <c r="P183"/>
      <c r="Q183"/>
      <c r="R183"/>
      <c r="S183"/>
      <c r="T183"/>
      <c r="U183"/>
      <c r="V183"/>
      <c r="W183"/>
      <c r="X183"/>
      <c r="Y183"/>
      <c r="Z183"/>
      <c r="AA183"/>
      <c r="AB183"/>
      <c r="AC183"/>
      <c r="AD183"/>
      <c r="AE183"/>
    </row>
    <row r="184" spans="1:31">
      <c r="A184"/>
      <c r="B184"/>
      <c r="C184"/>
      <c r="D184"/>
      <c r="E184"/>
      <c r="F184"/>
      <c r="G184"/>
      <c r="H184"/>
      <c r="I184"/>
      <c r="J184"/>
      <c r="K184"/>
      <c r="L184"/>
      <c r="M184"/>
      <c r="N184"/>
      <c r="O184"/>
      <c r="P184"/>
      <c r="Q184"/>
      <c r="R184"/>
      <c r="S184"/>
      <c r="T184"/>
      <c r="U184"/>
      <c r="V184"/>
      <c r="W184"/>
      <c r="X184"/>
      <c r="Y184"/>
      <c r="Z184"/>
      <c r="AA184"/>
      <c r="AB184"/>
      <c r="AC184"/>
      <c r="AD184"/>
      <c r="AE184"/>
    </row>
    <row r="185" spans="1:31">
      <c r="A185"/>
      <c r="B185"/>
      <c r="C185"/>
      <c r="D185"/>
      <c r="E185"/>
      <c r="F185"/>
      <c r="G185"/>
      <c r="H185"/>
      <c r="I185"/>
      <c r="J185"/>
      <c r="K185"/>
      <c r="L185"/>
      <c r="M185"/>
      <c r="N185"/>
      <c r="O185"/>
      <c r="P185"/>
      <c r="Q185"/>
      <c r="R185"/>
      <c r="S185"/>
      <c r="T185"/>
      <c r="U185"/>
      <c r="V185"/>
      <c r="W185"/>
      <c r="X185"/>
      <c r="Y185"/>
      <c r="Z185"/>
      <c r="AA185"/>
      <c r="AB185"/>
      <c r="AC185"/>
      <c r="AD185"/>
      <c r="AE185"/>
    </row>
    <row r="186" spans="1:31">
      <c r="A186"/>
      <c r="B186"/>
      <c r="C186"/>
      <c r="D186"/>
      <c r="E186"/>
      <c r="F186"/>
      <c r="G186"/>
      <c r="H186"/>
      <c r="I186"/>
      <c r="J186"/>
      <c r="K186"/>
      <c r="L186"/>
      <c r="M186"/>
      <c r="N186"/>
      <c r="O186"/>
      <c r="P186"/>
      <c r="Q186"/>
      <c r="R186"/>
      <c r="S186"/>
      <c r="T186"/>
      <c r="U186"/>
      <c r="V186"/>
      <c r="W186"/>
      <c r="X186"/>
      <c r="Y186"/>
      <c r="Z186"/>
      <c r="AA186"/>
      <c r="AB186"/>
      <c r="AC186"/>
      <c r="AD186"/>
      <c r="AE186"/>
    </row>
    <row r="187" spans="1:31">
      <c r="A187"/>
      <c r="B187"/>
      <c r="C187"/>
      <c r="D187"/>
      <c r="E187"/>
      <c r="F187"/>
      <c r="G187"/>
      <c r="H187"/>
      <c r="I187"/>
      <c r="J187"/>
      <c r="K187"/>
      <c r="L187"/>
      <c r="M187"/>
      <c r="N187"/>
      <c r="O187"/>
      <c r="P187"/>
      <c r="Q187"/>
      <c r="R187"/>
      <c r="S187"/>
      <c r="T187"/>
      <c r="U187"/>
      <c r="V187"/>
      <c r="W187"/>
      <c r="X187"/>
      <c r="Y187"/>
      <c r="Z187"/>
      <c r="AA187"/>
      <c r="AB187"/>
      <c r="AC187"/>
      <c r="AD187"/>
      <c r="AE187"/>
    </row>
    <row r="188" spans="1:31">
      <c r="A188"/>
      <c r="B188"/>
      <c r="C188"/>
      <c r="D188"/>
      <c r="E188"/>
      <c r="F188"/>
      <c r="G188"/>
      <c r="H188"/>
      <c r="I188"/>
      <c r="J188"/>
      <c r="K188"/>
      <c r="L188"/>
      <c r="M188"/>
      <c r="N188"/>
      <c r="O188"/>
      <c r="P188"/>
      <c r="Q188"/>
      <c r="R188"/>
      <c r="S188"/>
      <c r="T188"/>
      <c r="U188"/>
      <c r="V188"/>
      <c r="W188"/>
      <c r="X188"/>
      <c r="Y188"/>
      <c r="Z188"/>
      <c r="AA188"/>
      <c r="AB188"/>
      <c r="AC188"/>
      <c r="AD188"/>
      <c r="AE188"/>
    </row>
    <row r="189" spans="1:31">
      <c r="A189"/>
      <c r="B189"/>
      <c r="C189"/>
      <c r="D189"/>
      <c r="E189"/>
      <c r="F189"/>
      <c r="G189"/>
      <c r="H189"/>
      <c r="I189"/>
      <c r="J189"/>
      <c r="K189"/>
      <c r="L189"/>
      <c r="M189"/>
      <c r="N189"/>
      <c r="O189"/>
      <c r="P189"/>
      <c r="Q189"/>
      <c r="R189"/>
      <c r="S189"/>
      <c r="T189"/>
      <c r="U189"/>
      <c r="V189"/>
      <c r="W189"/>
      <c r="X189"/>
      <c r="Y189"/>
      <c r="Z189"/>
      <c r="AA189"/>
      <c r="AB189"/>
      <c r="AC189"/>
      <c r="AD189"/>
      <c r="AE189"/>
    </row>
    <row r="190" spans="1:31">
      <c r="A190"/>
      <c r="B190"/>
      <c r="C190"/>
      <c r="D190"/>
      <c r="E190"/>
      <c r="F190"/>
      <c r="G190"/>
      <c r="H190"/>
      <c r="I190"/>
      <c r="J190"/>
      <c r="K190"/>
      <c r="L190"/>
      <c r="M190"/>
      <c r="N190"/>
      <c r="O190"/>
      <c r="P190"/>
      <c r="Q190"/>
      <c r="R190"/>
      <c r="S190"/>
      <c r="T190"/>
      <c r="U190"/>
      <c r="V190"/>
      <c r="W190"/>
      <c r="X190"/>
      <c r="Y190"/>
      <c r="Z190"/>
      <c r="AA190"/>
      <c r="AB190"/>
      <c r="AC190"/>
      <c r="AD190"/>
      <c r="AE190"/>
    </row>
    <row r="191" spans="1:31">
      <c r="A191"/>
      <c r="B191"/>
      <c r="C191"/>
      <c r="D191"/>
      <c r="E191"/>
      <c r="F191"/>
      <c r="G191"/>
      <c r="H191"/>
      <c r="I191"/>
      <c r="J191"/>
      <c r="K191"/>
      <c r="L191"/>
      <c r="M191"/>
      <c r="N191"/>
      <c r="O191"/>
      <c r="P191"/>
      <c r="Q191"/>
      <c r="R191"/>
      <c r="S191"/>
      <c r="T191"/>
      <c r="U191"/>
      <c r="V191"/>
      <c r="W191"/>
      <c r="X191"/>
      <c r="Y191"/>
      <c r="Z191"/>
      <c r="AA191"/>
      <c r="AB191"/>
      <c r="AC191"/>
      <c r="AD191"/>
      <c r="AE191"/>
    </row>
    <row r="192" spans="1:31">
      <c r="A192"/>
      <c r="B192"/>
      <c r="C192"/>
      <c r="D192"/>
      <c r="E192"/>
      <c r="F192"/>
      <c r="G192"/>
      <c r="H192"/>
      <c r="I192"/>
      <c r="J192"/>
      <c r="K192"/>
      <c r="L192"/>
      <c r="M192"/>
      <c r="N192"/>
      <c r="O192"/>
      <c r="P192"/>
      <c r="Q192"/>
      <c r="R192"/>
      <c r="S192"/>
      <c r="T192"/>
      <c r="U192"/>
      <c r="V192"/>
      <c r="W192"/>
      <c r="X192"/>
      <c r="Y192"/>
      <c r="Z192"/>
      <c r="AA192"/>
      <c r="AB192"/>
      <c r="AC192"/>
      <c r="AD192"/>
      <c r="AE192"/>
    </row>
    <row r="193" spans="1:31">
      <c r="A193"/>
      <c r="B193"/>
      <c r="C193"/>
      <c r="D193"/>
      <c r="E193"/>
      <c r="F193"/>
      <c r="G193"/>
      <c r="H193"/>
      <c r="I193"/>
      <c r="J193"/>
      <c r="K193"/>
      <c r="L193"/>
      <c r="M193"/>
      <c r="N193"/>
      <c r="O193"/>
      <c r="P193"/>
      <c r="Q193"/>
      <c r="R193"/>
      <c r="S193"/>
      <c r="T193"/>
      <c r="U193"/>
      <c r="V193"/>
      <c r="W193"/>
      <c r="X193"/>
      <c r="Y193"/>
      <c r="Z193"/>
      <c r="AA193"/>
      <c r="AB193"/>
      <c r="AC193"/>
      <c r="AD193"/>
      <c r="AE193"/>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74"/>
  <sheetViews>
    <sheetView tabSelected="1" topLeftCell="A223" workbookViewId="0">
      <pane xSplit="2" topLeftCell="ATY1" activePane="topRight" state="frozen"/>
      <selection/>
      <selection pane="topRight" activeCell="A1" sqref="A1:AUK253"/>
    </sheetView>
  </sheetViews>
  <sheetFormatPr defaultColWidth="8.88888888888889" defaultRowHeight="14.4"/>
  <cols>
    <col min="1" max="1" width="33.2222222222222" customWidth="1"/>
    <col min="2" max="2" width="53.3333333333333" customWidth="1"/>
    <col min="3" max="3" width="12.4444444444444" customWidth="1"/>
    <col min="4" max="4" width="13.5555555555556" customWidth="1"/>
    <col min="5" max="23" width="9.44444444444444"/>
  </cols>
  <sheetData>
    <row r="1" spans="1:23">
      <c r="A1" s="1"/>
      <c r="B1" s="1"/>
      <c r="C1" s="2">
        <v>2014</v>
      </c>
      <c r="D1" s="2">
        <v>2014</v>
      </c>
      <c r="E1" s="2">
        <v>2014</v>
      </c>
      <c r="F1" s="2">
        <v>2014</v>
      </c>
      <c r="G1" s="2">
        <v>2015</v>
      </c>
      <c r="H1" s="2">
        <v>2015</v>
      </c>
      <c r="I1" s="2">
        <v>2015</v>
      </c>
      <c r="J1" s="2">
        <v>2015</v>
      </c>
      <c r="K1" s="2">
        <v>2016</v>
      </c>
      <c r="L1" s="2">
        <v>2016</v>
      </c>
      <c r="M1" s="2">
        <v>2016</v>
      </c>
      <c r="N1" s="2">
        <v>2016</v>
      </c>
      <c r="O1" s="2">
        <v>2017</v>
      </c>
      <c r="P1" s="2">
        <v>2017</v>
      </c>
      <c r="Q1" s="2">
        <v>2017</v>
      </c>
      <c r="R1" s="2">
        <v>2017</v>
      </c>
      <c r="S1" s="2">
        <v>2018</v>
      </c>
      <c r="T1" s="2">
        <v>2018</v>
      </c>
      <c r="U1" s="2">
        <v>2018</v>
      </c>
      <c r="V1" s="2">
        <v>2018</v>
      </c>
      <c r="W1" t="s">
        <v>109</v>
      </c>
    </row>
    <row r="2" spans="1:22">
      <c r="A2" s="1"/>
      <c r="B2" s="1"/>
      <c r="C2" s="2" t="s">
        <v>0</v>
      </c>
      <c r="D2" s="2" t="s">
        <v>0</v>
      </c>
      <c r="E2" s="2" t="s">
        <v>1</v>
      </c>
      <c r="F2" s="2" t="s">
        <v>1</v>
      </c>
      <c r="G2" s="2" t="s">
        <v>0</v>
      </c>
      <c r="H2" s="2" t="s">
        <v>0</v>
      </c>
      <c r="I2" s="2" t="s">
        <v>1</v>
      </c>
      <c r="J2" s="2" t="s">
        <v>1</v>
      </c>
      <c r="K2" s="2" t="s">
        <v>0</v>
      </c>
      <c r="L2" s="2" t="s">
        <v>0</v>
      </c>
      <c r="M2" s="2" t="s">
        <v>1</v>
      </c>
      <c r="N2" s="2" t="s">
        <v>1</v>
      </c>
      <c r="O2" s="2" t="s">
        <v>0</v>
      </c>
      <c r="P2" s="2" t="s">
        <v>0</v>
      </c>
      <c r="Q2" s="2" t="s">
        <v>1</v>
      </c>
      <c r="R2" s="2" t="s">
        <v>1</v>
      </c>
      <c r="S2" s="2" t="s">
        <v>0</v>
      </c>
      <c r="T2" s="2" t="s">
        <v>0</v>
      </c>
      <c r="U2" s="2" t="s">
        <v>1</v>
      </c>
      <c r="V2" s="2" t="s">
        <v>1</v>
      </c>
    </row>
    <row r="3" spans="1:22">
      <c r="A3" s="3" t="s">
        <v>2</v>
      </c>
      <c r="B3" s="3" t="s">
        <v>3</v>
      </c>
      <c r="C3" s="2" t="s">
        <v>4</v>
      </c>
      <c r="D3" s="2" t="s">
        <v>5</v>
      </c>
      <c r="E3" s="2" t="s">
        <v>4</v>
      </c>
      <c r="F3" s="2" t="s">
        <v>5</v>
      </c>
      <c r="G3" s="2" t="s">
        <v>4</v>
      </c>
      <c r="H3" s="2" t="s">
        <v>5</v>
      </c>
      <c r="I3" s="2" t="s">
        <v>4</v>
      </c>
      <c r="J3" s="2" t="s">
        <v>5</v>
      </c>
      <c r="K3" s="2" t="s">
        <v>4</v>
      </c>
      <c r="L3" s="2" t="s">
        <v>5</v>
      </c>
      <c r="M3" s="2" t="s">
        <v>4</v>
      </c>
      <c r="N3" s="2" t="s">
        <v>5</v>
      </c>
      <c r="O3" s="2" t="s">
        <v>4</v>
      </c>
      <c r="P3" s="2" t="s">
        <v>5</v>
      </c>
      <c r="Q3" s="2" t="s">
        <v>4</v>
      </c>
      <c r="R3" s="2" t="s">
        <v>5</v>
      </c>
      <c r="S3" s="2" t="s">
        <v>4</v>
      </c>
      <c r="T3" s="2" t="s">
        <v>5</v>
      </c>
      <c r="U3" s="2" t="s">
        <v>4</v>
      </c>
      <c r="V3" s="2" t="s">
        <v>5</v>
      </c>
    </row>
    <row r="4" spans="1:22">
      <c r="A4" s="1" t="s">
        <v>6</v>
      </c>
      <c r="B4" s="1" t="s">
        <v>7</v>
      </c>
      <c r="C4" s="4">
        <v>107</v>
      </c>
      <c r="D4" s="4">
        <v>180</v>
      </c>
      <c r="E4" s="4">
        <v>8</v>
      </c>
      <c r="F4" s="4">
        <v>48</v>
      </c>
      <c r="G4" s="4">
        <v>105</v>
      </c>
      <c r="H4" s="4">
        <v>176</v>
      </c>
      <c r="I4" s="4">
        <v>6</v>
      </c>
      <c r="J4" s="4">
        <v>38</v>
      </c>
      <c r="K4" s="4">
        <v>110</v>
      </c>
      <c r="L4" s="4">
        <v>212</v>
      </c>
      <c r="M4" s="4">
        <v>7</v>
      </c>
      <c r="N4" s="4">
        <v>38</v>
      </c>
      <c r="O4" s="4">
        <v>109</v>
      </c>
      <c r="P4" s="4">
        <v>246</v>
      </c>
      <c r="Q4" s="4">
        <v>6</v>
      </c>
      <c r="R4" s="4">
        <v>36</v>
      </c>
      <c r="S4" s="4">
        <v>123</v>
      </c>
      <c r="T4" s="4">
        <v>247</v>
      </c>
      <c r="U4" s="4">
        <v>7</v>
      </c>
      <c r="V4" s="4">
        <v>33</v>
      </c>
    </row>
    <row r="5" spans="1:22">
      <c r="A5" s="1" t="s">
        <v>6</v>
      </c>
      <c r="B5" s="1" t="s">
        <v>8</v>
      </c>
      <c r="C5" s="4">
        <v>2797</v>
      </c>
      <c r="D5" s="4">
        <v>2463</v>
      </c>
      <c r="E5" s="4">
        <v>1691</v>
      </c>
      <c r="F5" s="4">
        <v>764</v>
      </c>
      <c r="G5" s="4">
        <v>2115</v>
      </c>
      <c r="H5" s="4">
        <v>1767</v>
      </c>
      <c r="I5" s="4">
        <v>1670</v>
      </c>
      <c r="J5" s="4">
        <v>620</v>
      </c>
      <c r="K5" s="4">
        <v>2118</v>
      </c>
      <c r="L5" s="4">
        <v>2020</v>
      </c>
      <c r="M5" s="4">
        <v>1724</v>
      </c>
      <c r="N5" s="4">
        <v>665</v>
      </c>
      <c r="O5" s="4">
        <v>2154</v>
      </c>
      <c r="P5" s="4">
        <v>2225</v>
      </c>
      <c r="Q5" s="4">
        <v>1712</v>
      </c>
      <c r="R5" s="4">
        <v>746</v>
      </c>
      <c r="S5" s="4">
        <v>2294</v>
      </c>
      <c r="T5" s="4">
        <v>2666</v>
      </c>
      <c r="U5" s="4">
        <v>1687</v>
      </c>
      <c r="V5" s="4">
        <v>764</v>
      </c>
    </row>
    <row r="6" spans="1:22">
      <c r="A6" s="1" t="s">
        <v>6</v>
      </c>
      <c r="B6" s="1" t="s">
        <v>9</v>
      </c>
      <c r="C6" s="4">
        <v>6</v>
      </c>
      <c r="D6" s="4">
        <v>32</v>
      </c>
      <c r="E6" s="4">
        <v>1163</v>
      </c>
      <c r="F6" s="4">
        <v>18410</v>
      </c>
      <c r="G6" s="4">
        <v>14</v>
      </c>
      <c r="H6" s="4">
        <v>40</v>
      </c>
      <c r="I6" s="4">
        <v>1250</v>
      </c>
      <c r="J6" s="4">
        <v>18852</v>
      </c>
      <c r="K6" s="4">
        <v>10</v>
      </c>
      <c r="L6" s="4">
        <v>18</v>
      </c>
      <c r="M6" s="4">
        <v>1377</v>
      </c>
      <c r="N6" s="4">
        <v>19727</v>
      </c>
      <c r="O6" s="4">
        <v>24</v>
      </c>
      <c r="P6" s="4">
        <v>33</v>
      </c>
      <c r="Q6" s="4">
        <v>2211</v>
      </c>
      <c r="R6" s="4">
        <v>19415</v>
      </c>
      <c r="S6" s="4">
        <v>6</v>
      </c>
      <c r="T6" s="4">
        <v>13</v>
      </c>
      <c r="U6" s="4">
        <v>2501</v>
      </c>
      <c r="V6" s="4">
        <v>19110</v>
      </c>
    </row>
    <row r="7" spans="1:22">
      <c r="A7" s="1" t="s">
        <v>6</v>
      </c>
      <c r="B7" s="1" t="s">
        <v>10</v>
      </c>
      <c r="C7" s="4">
        <v>16463</v>
      </c>
      <c r="D7" s="4">
        <v>39251</v>
      </c>
      <c r="E7" s="4">
        <v>2021</v>
      </c>
      <c r="F7" s="4">
        <v>16327</v>
      </c>
      <c r="G7" s="4">
        <v>16031</v>
      </c>
      <c r="H7" s="4">
        <v>39222</v>
      </c>
      <c r="I7" s="4">
        <v>2233</v>
      </c>
      <c r="J7" s="4">
        <v>17291</v>
      </c>
      <c r="K7" s="4">
        <v>16012</v>
      </c>
      <c r="L7" s="4">
        <v>40218</v>
      </c>
      <c r="M7" s="4">
        <v>2474</v>
      </c>
      <c r="N7" s="4">
        <v>18508</v>
      </c>
      <c r="O7" s="4">
        <v>14813</v>
      </c>
      <c r="P7" s="4">
        <v>40742</v>
      </c>
      <c r="Q7" s="4">
        <v>3512</v>
      </c>
      <c r="R7" s="4">
        <v>18944</v>
      </c>
      <c r="S7" s="4">
        <v>13645</v>
      </c>
      <c r="T7" s="4">
        <v>41521</v>
      </c>
      <c r="U7" s="4">
        <v>4588</v>
      </c>
      <c r="V7" s="4">
        <v>19249</v>
      </c>
    </row>
    <row r="8" spans="2:23">
      <c r="B8" t="s">
        <v>109</v>
      </c>
      <c r="C8" s="5">
        <f>SUM(C4:C7)</f>
        <v>19373</v>
      </c>
      <c r="D8" s="5">
        <f t="shared" ref="D8:V8" si="0">SUM(D4:D7)</f>
        <v>41926</v>
      </c>
      <c r="E8" s="5">
        <f t="shared" si="0"/>
        <v>4883</v>
      </c>
      <c r="F8" s="5">
        <f t="shared" si="0"/>
        <v>35549</v>
      </c>
      <c r="G8" s="5">
        <f t="shared" si="0"/>
        <v>18265</v>
      </c>
      <c r="H8" s="5">
        <f t="shared" si="0"/>
        <v>41205</v>
      </c>
      <c r="I8" s="5">
        <f t="shared" si="0"/>
        <v>5159</v>
      </c>
      <c r="J8" s="5">
        <f t="shared" si="0"/>
        <v>36801</v>
      </c>
      <c r="K8" s="5">
        <f t="shared" si="0"/>
        <v>18250</v>
      </c>
      <c r="L8" s="5">
        <f t="shared" si="0"/>
        <v>42468</v>
      </c>
      <c r="M8" s="5">
        <f t="shared" si="0"/>
        <v>5582</v>
      </c>
      <c r="N8" s="5">
        <f t="shared" si="0"/>
        <v>38938</v>
      </c>
      <c r="O8" s="5">
        <f t="shared" si="0"/>
        <v>17100</v>
      </c>
      <c r="P8" s="5">
        <f t="shared" si="0"/>
        <v>43246</v>
      </c>
      <c r="Q8" s="5">
        <f t="shared" si="0"/>
        <v>7441</v>
      </c>
      <c r="R8" s="5">
        <f t="shared" si="0"/>
        <v>39141</v>
      </c>
      <c r="S8" s="5">
        <f t="shared" si="0"/>
        <v>16068</v>
      </c>
      <c r="T8" s="5">
        <f t="shared" si="0"/>
        <v>44447</v>
      </c>
      <c r="U8" s="5">
        <f t="shared" si="0"/>
        <v>8783</v>
      </c>
      <c r="V8" s="5">
        <f t="shared" si="0"/>
        <v>39156</v>
      </c>
      <c r="W8" s="7">
        <f>SUM(C8:V8)</f>
        <v>523781</v>
      </c>
    </row>
    <row r="9" spans="2:23">
      <c r="B9" s="6" t="s">
        <v>110</v>
      </c>
      <c r="C9" s="7">
        <f>(C8*100/W8)</f>
        <v>3.6986832282958</v>
      </c>
      <c r="D9" s="7">
        <f>(D8*100/D16)</f>
        <v>8.00449042634231</v>
      </c>
      <c r="E9" s="7">
        <f>(E8*100/D16)</f>
        <v>0.932259856695833</v>
      </c>
      <c r="F9" s="7">
        <f>(F8*100/D16)</f>
        <v>6.78699685555604</v>
      </c>
      <c r="G9" s="7">
        <f>(G8*100/D16)</f>
        <v>3.48714443631976</v>
      </c>
      <c r="H9" s="7">
        <f t="shared" ref="E9:V9" si="1">(H8*100/H16)</f>
        <v>7.86683747596801</v>
      </c>
      <c r="I9" s="7">
        <f t="shared" si="1"/>
        <v>0.984953635202499</v>
      </c>
      <c r="J9" s="7">
        <f t="shared" si="1"/>
        <v>7.02602805370947</v>
      </c>
      <c r="K9" s="7">
        <f t="shared" si="1"/>
        <v>3.48428064400961</v>
      </c>
      <c r="L9" s="7">
        <f t="shared" si="1"/>
        <v>8.10796878848221</v>
      </c>
      <c r="M9" s="7">
        <f t="shared" si="1"/>
        <v>1.06571257834858</v>
      </c>
      <c r="N9" s="7">
        <f t="shared" si="1"/>
        <v>7.43402299816145</v>
      </c>
      <c r="O9" s="7">
        <f t="shared" si="1"/>
        <v>3.26472323356517</v>
      </c>
      <c r="P9" s="7">
        <f t="shared" si="1"/>
        <v>8.25650414963506</v>
      </c>
      <c r="Q9" s="7">
        <f t="shared" si="1"/>
        <v>1.42063190531921</v>
      </c>
      <c r="R9" s="7">
        <f t="shared" si="1"/>
        <v>7.47277965409207</v>
      </c>
      <c r="S9" s="7">
        <f t="shared" si="1"/>
        <v>3.0676943226272</v>
      </c>
      <c r="T9" s="7">
        <f t="shared" si="1"/>
        <v>8.48579845393399</v>
      </c>
      <c r="U9" s="7">
        <f t="shared" si="1"/>
        <v>1.6768458573335</v>
      </c>
      <c r="V9" s="7">
        <f t="shared" si="1"/>
        <v>7.47564344640222</v>
      </c>
      <c r="W9" s="6"/>
    </row>
    <row r="10" spans="2:23">
      <c r="B10" s="6"/>
      <c r="C10" s="6"/>
      <c r="D10" s="6"/>
      <c r="E10" s="6"/>
      <c r="F10" s="6"/>
      <c r="G10" s="6"/>
      <c r="H10" s="6"/>
      <c r="I10" s="6"/>
      <c r="J10" s="6"/>
      <c r="K10" s="6"/>
      <c r="L10" s="6"/>
      <c r="M10" s="6"/>
      <c r="N10" s="6"/>
      <c r="O10" s="6"/>
      <c r="P10" s="6"/>
      <c r="Q10" s="6"/>
      <c r="R10" s="6"/>
      <c r="S10" s="6"/>
      <c r="T10" s="6"/>
      <c r="U10" s="6"/>
      <c r="V10" s="6"/>
      <c r="W10" s="6"/>
    </row>
    <row r="11" spans="2:23">
      <c r="B11" s="6" t="s">
        <v>111</v>
      </c>
      <c r="C11" s="7">
        <f>SUM(E9+F9)</f>
        <v>7.71925671225188</v>
      </c>
      <c r="D11" s="6"/>
      <c r="E11" s="6"/>
      <c r="F11" s="6"/>
      <c r="G11" s="7">
        <f>I9+J9</f>
        <v>8.01098168891197</v>
      </c>
      <c r="H11" s="6"/>
      <c r="I11" s="6"/>
      <c r="J11" s="6"/>
      <c r="K11" s="6">
        <f>M9+N9</f>
        <v>8.49973557651003</v>
      </c>
      <c r="L11" s="6"/>
      <c r="M11" s="6"/>
      <c r="N11" s="6"/>
      <c r="O11" s="7">
        <f>Q9+R9</f>
        <v>8.89341155941128</v>
      </c>
      <c r="P11" s="6"/>
      <c r="Q11" s="6"/>
      <c r="R11" s="6"/>
      <c r="S11" s="7">
        <f>U9+V9</f>
        <v>9.15248930373572</v>
      </c>
      <c r="T11" s="6"/>
      <c r="U11" s="7">
        <f>SUM(C11:T11)</f>
        <v>42.2758748408209</v>
      </c>
      <c r="V11" s="6"/>
      <c r="W11" s="6">
        <v>42</v>
      </c>
    </row>
    <row r="12" spans="2:11">
      <c r="B12" s="8" t="s">
        <v>112</v>
      </c>
      <c r="C12" s="9">
        <f>E8*100/F12</f>
        <v>20.1311015831135</v>
      </c>
      <c r="D12" t="s">
        <v>113</v>
      </c>
      <c r="F12" s="5">
        <f>SUM(C8,E8)</f>
        <v>24256</v>
      </c>
      <c r="K12" s="5"/>
    </row>
    <row r="13" spans="2:6">
      <c r="B13" s="8" t="s">
        <v>114</v>
      </c>
      <c r="C13" s="9">
        <f>F8*100/F13</f>
        <v>45.8844788641497</v>
      </c>
      <c r="D13" t="s">
        <v>115</v>
      </c>
      <c r="F13" s="5">
        <f>SUM(F8,D8)</f>
        <v>77475</v>
      </c>
    </row>
    <row r="15" spans="2:2">
      <c r="B15" t="s">
        <v>116</v>
      </c>
    </row>
    <row r="16" hidden="1" spans="4:22">
      <c r="D16" s="5">
        <v>523781</v>
      </c>
      <c r="E16" s="5">
        <v>523781</v>
      </c>
      <c r="F16" s="5">
        <v>523781</v>
      </c>
      <c r="G16" s="5">
        <v>523781</v>
      </c>
      <c r="H16" s="5">
        <v>523781</v>
      </c>
      <c r="I16" s="5">
        <v>523781</v>
      </c>
      <c r="J16" s="5">
        <v>523781</v>
      </c>
      <c r="K16" s="5">
        <v>523781</v>
      </c>
      <c r="L16" s="5">
        <v>523781</v>
      </c>
      <c r="M16" s="5">
        <v>523781</v>
      </c>
      <c r="N16" s="5">
        <v>523781</v>
      </c>
      <c r="O16" s="5">
        <v>523781</v>
      </c>
      <c r="P16" s="5">
        <v>523781</v>
      </c>
      <c r="Q16" s="5">
        <v>523781</v>
      </c>
      <c r="R16" s="5">
        <v>523781</v>
      </c>
      <c r="S16" s="5">
        <v>523781</v>
      </c>
      <c r="T16" s="5">
        <v>523781</v>
      </c>
      <c r="U16" s="5">
        <v>523781</v>
      </c>
      <c r="V16" s="5">
        <v>523781</v>
      </c>
    </row>
    <row r="28" spans="23:23">
      <c r="W28" t="s">
        <v>109</v>
      </c>
    </row>
    <row r="29" spans="1:22">
      <c r="A29" s="1" t="s">
        <v>11</v>
      </c>
      <c r="B29" s="1" t="s">
        <v>12</v>
      </c>
      <c r="C29" s="4">
        <v>3803</v>
      </c>
      <c r="D29" s="4">
        <v>9817</v>
      </c>
      <c r="E29" s="4">
        <v>1034</v>
      </c>
      <c r="F29" s="4">
        <v>5794</v>
      </c>
      <c r="G29" s="4">
        <v>3687</v>
      </c>
      <c r="H29" s="4">
        <v>9662</v>
      </c>
      <c r="I29" s="4">
        <v>1017</v>
      </c>
      <c r="J29" s="4">
        <v>5773</v>
      </c>
      <c r="K29" s="4">
        <v>3295</v>
      </c>
      <c r="L29" s="4">
        <v>8828</v>
      </c>
      <c r="M29" s="4">
        <v>717</v>
      </c>
      <c r="N29" s="4">
        <v>2836</v>
      </c>
      <c r="O29" s="4">
        <v>3209</v>
      </c>
      <c r="P29" s="4">
        <v>8642</v>
      </c>
      <c r="Q29" s="4">
        <v>722</v>
      </c>
      <c r="R29" s="4">
        <v>2726</v>
      </c>
      <c r="S29" s="4">
        <v>2240</v>
      </c>
      <c r="T29" s="4">
        <v>6734</v>
      </c>
      <c r="U29" s="4">
        <v>103</v>
      </c>
      <c r="V29" s="4">
        <v>1370</v>
      </c>
    </row>
    <row r="30" spans="1:22">
      <c r="A30" s="1" t="s">
        <v>11</v>
      </c>
      <c r="B30" s="1" t="s">
        <v>13</v>
      </c>
      <c r="C30" s="4">
        <v>22</v>
      </c>
      <c r="D30" s="4">
        <v>44</v>
      </c>
      <c r="E30" s="4">
        <v>6</v>
      </c>
      <c r="F30" s="4">
        <v>7</v>
      </c>
      <c r="G30" s="4">
        <v>20</v>
      </c>
      <c r="H30" s="4">
        <v>44</v>
      </c>
      <c r="I30" s="4">
        <v>6</v>
      </c>
      <c r="J30" s="4">
        <v>8</v>
      </c>
      <c r="K30" s="4">
        <v>17</v>
      </c>
      <c r="L30" s="4">
        <v>40</v>
      </c>
      <c r="M30" s="4">
        <v>6</v>
      </c>
      <c r="N30" s="4">
        <v>6</v>
      </c>
      <c r="O30" s="4">
        <v>17</v>
      </c>
      <c r="P30" s="4">
        <v>43</v>
      </c>
      <c r="Q30" s="4">
        <v>5</v>
      </c>
      <c r="R30" s="4">
        <v>6</v>
      </c>
      <c r="S30" s="4">
        <v>20</v>
      </c>
      <c r="T30" s="4">
        <v>43</v>
      </c>
      <c r="U30" s="4">
        <v>5</v>
      </c>
      <c r="V30" s="4">
        <v>5</v>
      </c>
    </row>
    <row r="31" spans="1:22">
      <c r="A31" s="1" t="s">
        <v>11</v>
      </c>
      <c r="B31" s="1" t="s">
        <v>14</v>
      </c>
      <c r="C31" s="4">
        <v>24</v>
      </c>
      <c r="D31" s="4">
        <v>82</v>
      </c>
      <c r="E31" s="4">
        <v>5</v>
      </c>
      <c r="F31" s="4">
        <v>18</v>
      </c>
      <c r="G31" s="4">
        <v>27</v>
      </c>
      <c r="H31" s="4">
        <v>83</v>
      </c>
      <c r="I31" s="4">
        <v>5</v>
      </c>
      <c r="J31" s="4">
        <v>19</v>
      </c>
      <c r="K31" s="4">
        <v>32</v>
      </c>
      <c r="L31" s="4">
        <v>79</v>
      </c>
      <c r="M31" s="4">
        <v>5</v>
      </c>
      <c r="N31" s="4">
        <v>24</v>
      </c>
      <c r="O31" s="4">
        <v>32</v>
      </c>
      <c r="P31" s="4">
        <v>85</v>
      </c>
      <c r="Q31" s="4">
        <v>5</v>
      </c>
      <c r="R31" s="4">
        <v>22</v>
      </c>
      <c r="S31" s="4">
        <v>36</v>
      </c>
      <c r="T31" s="4">
        <v>91</v>
      </c>
      <c r="U31" s="4">
        <v>5</v>
      </c>
      <c r="V31" s="4">
        <v>24</v>
      </c>
    </row>
    <row r="32" spans="1:22">
      <c r="A32" s="1" t="s">
        <v>15</v>
      </c>
      <c r="B32" s="1" t="s">
        <v>16</v>
      </c>
      <c r="C32" s="4">
        <v>3276</v>
      </c>
      <c r="D32" s="4">
        <v>3205</v>
      </c>
      <c r="E32" s="4">
        <v>73</v>
      </c>
      <c r="F32" s="4">
        <v>483</v>
      </c>
      <c r="G32" s="4">
        <v>3221</v>
      </c>
      <c r="H32" s="4">
        <v>3245</v>
      </c>
      <c r="I32" s="4">
        <v>112</v>
      </c>
      <c r="J32" s="4">
        <v>580</v>
      </c>
      <c r="K32" s="4">
        <v>2790</v>
      </c>
      <c r="L32" s="4">
        <v>2893</v>
      </c>
      <c r="M32" s="4">
        <v>96</v>
      </c>
      <c r="N32" s="4">
        <v>568</v>
      </c>
      <c r="O32" s="4">
        <v>2345</v>
      </c>
      <c r="P32" s="4">
        <v>2715</v>
      </c>
      <c r="Q32" s="4">
        <v>351</v>
      </c>
      <c r="R32" s="4">
        <v>914</v>
      </c>
      <c r="S32" s="4">
        <v>2100</v>
      </c>
      <c r="T32" s="4">
        <v>2454</v>
      </c>
      <c r="U32" s="4">
        <v>604</v>
      </c>
      <c r="V32" s="4">
        <v>845</v>
      </c>
    </row>
    <row r="33" spans="1:22">
      <c r="A33" s="1" t="s">
        <v>15</v>
      </c>
      <c r="B33" s="1" t="s">
        <v>17</v>
      </c>
      <c r="C33" s="4">
        <v>109</v>
      </c>
      <c r="D33" s="4">
        <v>308</v>
      </c>
      <c r="E33" s="4">
        <v>28</v>
      </c>
      <c r="F33" s="4">
        <v>156</v>
      </c>
      <c r="G33" s="4">
        <v>324</v>
      </c>
      <c r="H33" s="4">
        <v>602</v>
      </c>
      <c r="I33" s="4">
        <v>60</v>
      </c>
      <c r="J33" s="4">
        <v>292</v>
      </c>
      <c r="K33" s="4">
        <v>510</v>
      </c>
      <c r="L33" s="4">
        <v>906</v>
      </c>
      <c r="M33" s="4">
        <v>110</v>
      </c>
      <c r="N33" s="4">
        <v>510</v>
      </c>
      <c r="O33" s="4">
        <v>558</v>
      </c>
      <c r="P33" s="4">
        <v>1054</v>
      </c>
      <c r="Q33" s="4">
        <v>91</v>
      </c>
      <c r="R33" s="4">
        <v>490</v>
      </c>
      <c r="S33" s="4">
        <v>666</v>
      </c>
      <c r="T33" s="4">
        <v>1240</v>
      </c>
      <c r="U33" s="4">
        <v>86</v>
      </c>
      <c r="V33" s="4">
        <v>523</v>
      </c>
    </row>
    <row r="34" spans="2:23">
      <c r="B34" t="s">
        <v>109</v>
      </c>
      <c r="C34" s="5">
        <f>SUM(C29:C33)</f>
        <v>7234</v>
      </c>
      <c r="D34" s="5">
        <f t="shared" ref="D34:O34" si="2">SUM(D29:D33)</f>
        <v>13456</v>
      </c>
      <c r="E34" s="5">
        <f t="shared" si="2"/>
        <v>1146</v>
      </c>
      <c r="F34" s="5">
        <f t="shared" si="2"/>
        <v>6458</v>
      </c>
      <c r="G34" s="5">
        <f t="shared" si="2"/>
        <v>7279</v>
      </c>
      <c r="H34" s="5">
        <f t="shared" si="2"/>
        <v>13636</v>
      </c>
      <c r="I34" s="5">
        <f t="shared" si="2"/>
        <v>1200</v>
      </c>
      <c r="J34" s="5">
        <f t="shared" si="2"/>
        <v>6672</v>
      </c>
      <c r="K34" s="5">
        <f t="shared" si="2"/>
        <v>6644</v>
      </c>
      <c r="L34" s="5">
        <f t="shared" si="2"/>
        <v>12746</v>
      </c>
      <c r="M34" s="5">
        <f t="shared" si="2"/>
        <v>934</v>
      </c>
      <c r="N34" s="5">
        <f t="shared" si="2"/>
        <v>3944</v>
      </c>
      <c r="O34" s="5">
        <f t="shared" si="2"/>
        <v>6161</v>
      </c>
      <c r="P34" s="5">
        <f t="shared" ref="P34:V34" si="3">SUM(P29:P33)</f>
        <v>12539</v>
      </c>
      <c r="Q34" s="5">
        <f t="shared" si="3"/>
        <v>1174</v>
      </c>
      <c r="R34" s="5">
        <f t="shared" si="3"/>
        <v>4158</v>
      </c>
      <c r="S34" s="5">
        <f t="shared" si="3"/>
        <v>5062</v>
      </c>
      <c r="T34" s="5">
        <f t="shared" si="3"/>
        <v>10562</v>
      </c>
      <c r="U34" s="5">
        <f t="shared" si="3"/>
        <v>803</v>
      </c>
      <c r="V34" s="5">
        <f t="shared" si="3"/>
        <v>2767</v>
      </c>
      <c r="W34" s="5">
        <f>SUM(C34:V34)</f>
        <v>124575</v>
      </c>
    </row>
    <row r="35" spans="2:23">
      <c r="B35" s="6" t="s">
        <v>110</v>
      </c>
      <c r="C35" s="7">
        <f>(C34*100/D40)</f>
        <v>5.80694360826811</v>
      </c>
      <c r="D35" s="7">
        <f t="shared" ref="D35:V35" si="4">(D34*100/E40)</f>
        <v>10.8015251856311</v>
      </c>
      <c r="E35" s="7">
        <f t="shared" si="4"/>
        <v>0.91992775436484</v>
      </c>
      <c r="F35" s="7">
        <f t="shared" si="4"/>
        <v>5.18402568733695</v>
      </c>
      <c r="G35" s="7">
        <f t="shared" si="4"/>
        <v>5.84306642584788</v>
      </c>
      <c r="H35" s="7">
        <f t="shared" si="4"/>
        <v>10.9460164559502</v>
      </c>
      <c r="I35" s="7">
        <f t="shared" si="4"/>
        <v>0.963275135460566</v>
      </c>
      <c r="J35" s="7">
        <f t="shared" si="4"/>
        <v>5.35580975316075</v>
      </c>
      <c r="K35" s="7">
        <f t="shared" si="4"/>
        <v>5.33333333333333</v>
      </c>
      <c r="L35" s="7">
        <f t="shared" si="4"/>
        <v>10.2315873971503</v>
      </c>
      <c r="M35" s="7">
        <f t="shared" si="4"/>
        <v>0.749749147100141</v>
      </c>
      <c r="N35" s="7">
        <f t="shared" si="4"/>
        <v>3.16596427854706</v>
      </c>
      <c r="O35" s="7">
        <f t="shared" si="4"/>
        <v>4.94561509131046</v>
      </c>
      <c r="P35" s="7">
        <f t="shared" si="4"/>
        <v>10.0654224362834</v>
      </c>
      <c r="Q35" s="7">
        <f t="shared" si="4"/>
        <v>0.942404174192254</v>
      </c>
      <c r="R35" s="7">
        <f t="shared" si="4"/>
        <v>3.33774834437086</v>
      </c>
      <c r="S35" s="7">
        <f t="shared" si="4"/>
        <v>4.06341561308449</v>
      </c>
      <c r="T35" s="7">
        <f t="shared" si="4"/>
        <v>8.47842665061208</v>
      </c>
      <c r="U35" s="7">
        <f t="shared" si="4"/>
        <v>0.644591611479029</v>
      </c>
      <c r="V35" s="7">
        <f t="shared" si="4"/>
        <v>2.22115191651615</v>
      </c>
      <c r="W35" s="6"/>
    </row>
    <row r="36" spans="2:23">
      <c r="B36" s="6" t="s">
        <v>111</v>
      </c>
      <c r="C36" s="6"/>
      <c r="D36" s="6"/>
      <c r="E36" s="6"/>
      <c r="F36" s="6">
        <v>6</v>
      </c>
      <c r="G36" s="6"/>
      <c r="H36" s="6"/>
      <c r="I36" s="6"/>
      <c r="J36" s="6">
        <v>6</v>
      </c>
      <c r="K36" s="6"/>
      <c r="L36" s="6"/>
      <c r="M36" s="6"/>
      <c r="N36" s="6">
        <v>4</v>
      </c>
      <c r="O36" s="6"/>
      <c r="P36" s="6"/>
      <c r="Q36" s="6"/>
      <c r="R36" s="6">
        <v>4</v>
      </c>
      <c r="S36" s="6"/>
      <c r="T36" s="6"/>
      <c r="U36" s="6"/>
      <c r="V36" s="6">
        <v>3</v>
      </c>
      <c r="W36" s="10">
        <f>SUM(C36:V36)</f>
        <v>23</v>
      </c>
    </row>
    <row r="37" spans="2:8">
      <c r="B37" s="8" t="s">
        <v>112</v>
      </c>
      <c r="C37" s="9">
        <f>E34*100/H37</f>
        <v>13.6754176610979</v>
      </c>
      <c r="E37" t="s">
        <v>117</v>
      </c>
      <c r="F37" s="5"/>
      <c r="H37">
        <f>SUM(C34,E34)</f>
        <v>8380</v>
      </c>
    </row>
    <row r="38" spans="2:8">
      <c r="B38" s="8" t="s">
        <v>114</v>
      </c>
      <c r="C38" s="9">
        <f>F34*100/H38</f>
        <v>32.429446620468</v>
      </c>
      <c r="E38" t="s">
        <v>118</v>
      </c>
      <c r="H38" s="5">
        <f>SUM(D34,F34)</f>
        <v>19914</v>
      </c>
    </row>
    <row r="40" hidden="1" spans="4:23">
      <c r="D40">
        <v>124575</v>
      </c>
      <c r="E40">
        <v>124575</v>
      </c>
      <c r="F40">
        <v>124575</v>
      </c>
      <c r="G40">
        <v>124575</v>
      </c>
      <c r="H40">
        <v>124575</v>
      </c>
      <c r="I40">
        <v>124575</v>
      </c>
      <c r="J40">
        <v>124575</v>
      </c>
      <c r="K40">
        <v>124575</v>
      </c>
      <c r="L40">
        <v>124575</v>
      </c>
      <c r="M40">
        <v>124575</v>
      </c>
      <c r="N40">
        <v>124575</v>
      </c>
      <c r="O40">
        <v>124575</v>
      </c>
      <c r="P40">
        <v>124575</v>
      </c>
      <c r="Q40">
        <v>124575</v>
      </c>
      <c r="R40">
        <v>124575</v>
      </c>
      <c r="S40">
        <v>124575</v>
      </c>
      <c r="T40">
        <v>124575</v>
      </c>
      <c r="U40">
        <v>124575</v>
      </c>
      <c r="V40">
        <v>124575</v>
      </c>
      <c r="W40">
        <v>124575</v>
      </c>
    </row>
    <row r="55" spans="1:23">
      <c r="A55" s="1" t="s">
        <v>18</v>
      </c>
      <c r="B55" s="1" t="s">
        <v>19</v>
      </c>
      <c r="C55" s="4">
        <v>33</v>
      </c>
      <c r="D55" s="4">
        <v>76</v>
      </c>
      <c r="E55" s="4">
        <v>6</v>
      </c>
      <c r="F55" s="4">
        <v>19</v>
      </c>
      <c r="G55" s="4">
        <v>33</v>
      </c>
      <c r="H55" s="4">
        <v>88</v>
      </c>
      <c r="I55" s="4">
        <v>6</v>
      </c>
      <c r="J55" s="4">
        <v>24</v>
      </c>
      <c r="K55" s="4">
        <v>32</v>
      </c>
      <c r="L55" s="4">
        <v>95</v>
      </c>
      <c r="M55" s="4">
        <v>7</v>
      </c>
      <c r="N55" s="4">
        <v>21</v>
      </c>
      <c r="O55" s="4">
        <v>36</v>
      </c>
      <c r="P55" s="4">
        <v>92</v>
      </c>
      <c r="Q55" s="4">
        <v>6</v>
      </c>
      <c r="R55" s="4">
        <v>22</v>
      </c>
      <c r="S55" s="4">
        <v>38</v>
      </c>
      <c r="T55" s="4">
        <v>102</v>
      </c>
      <c r="U55" s="4">
        <v>6</v>
      </c>
      <c r="V55" s="4">
        <v>27</v>
      </c>
      <c r="W55" t="s">
        <v>109</v>
      </c>
    </row>
    <row r="56" spans="1:22">
      <c r="A56" s="1" t="s">
        <v>18</v>
      </c>
      <c r="B56" s="1" t="s">
        <v>20</v>
      </c>
      <c r="C56" s="4">
        <v>99</v>
      </c>
      <c r="D56" s="4">
        <v>262</v>
      </c>
      <c r="E56" s="4">
        <v>31</v>
      </c>
      <c r="F56" s="4">
        <v>311</v>
      </c>
      <c r="G56" s="4">
        <v>104</v>
      </c>
      <c r="H56" s="4">
        <v>297</v>
      </c>
      <c r="I56" s="4">
        <v>28</v>
      </c>
      <c r="J56" s="4">
        <v>393</v>
      </c>
      <c r="K56" s="4">
        <v>102</v>
      </c>
      <c r="L56" s="4">
        <v>311</v>
      </c>
      <c r="M56" s="4">
        <v>44</v>
      </c>
      <c r="N56" s="4">
        <v>399</v>
      </c>
      <c r="O56" s="4">
        <v>97</v>
      </c>
      <c r="P56" s="4">
        <v>293</v>
      </c>
      <c r="Q56" s="4">
        <v>41</v>
      </c>
      <c r="R56" s="4">
        <v>409</v>
      </c>
      <c r="S56" s="4">
        <v>96</v>
      </c>
      <c r="T56" s="4">
        <v>311</v>
      </c>
      <c r="U56" s="4">
        <v>57</v>
      </c>
      <c r="V56" s="4">
        <v>409</v>
      </c>
    </row>
    <row r="57" spans="1:22">
      <c r="A57" s="1" t="s">
        <v>18</v>
      </c>
      <c r="B57" s="1" t="s">
        <v>21</v>
      </c>
      <c r="C57" s="4">
        <v>3042</v>
      </c>
      <c r="D57" s="4">
        <v>1609</v>
      </c>
      <c r="E57" s="4">
        <v>99</v>
      </c>
      <c r="F57" s="4">
        <v>161</v>
      </c>
      <c r="G57" s="4">
        <v>3033</v>
      </c>
      <c r="H57" s="4">
        <v>1693</v>
      </c>
      <c r="I57" s="4">
        <v>102</v>
      </c>
      <c r="J57" s="4">
        <v>171</v>
      </c>
      <c r="K57" s="4">
        <v>3047</v>
      </c>
      <c r="L57" s="4">
        <v>1762</v>
      </c>
      <c r="M57" s="4">
        <v>104</v>
      </c>
      <c r="N57" s="4">
        <v>168</v>
      </c>
      <c r="O57" s="4">
        <v>2957</v>
      </c>
      <c r="P57" s="4">
        <v>1833</v>
      </c>
      <c r="Q57" s="4">
        <v>94</v>
      </c>
      <c r="R57" s="4">
        <v>151</v>
      </c>
      <c r="S57" s="4">
        <v>3080</v>
      </c>
      <c r="T57" s="4">
        <v>2012</v>
      </c>
      <c r="U57" s="4">
        <v>97</v>
      </c>
      <c r="V57" s="4">
        <v>142</v>
      </c>
    </row>
    <row r="58" spans="1:22">
      <c r="A58" s="1" t="s">
        <v>18</v>
      </c>
      <c r="B58" s="1" t="s">
        <v>22</v>
      </c>
      <c r="C58" s="4">
        <v>9</v>
      </c>
      <c r="D58" s="4">
        <v>22</v>
      </c>
      <c r="E58" s="4">
        <v>6</v>
      </c>
      <c r="F58" s="4">
        <v>6</v>
      </c>
      <c r="G58" s="4">
        <v>15</v>
      </c>
      <c r="H58" s="4">
        <v>22</v>
      </c>
      <c r="I58" s="4">
        <v>6</v>
      </c>
      <c r="J58" s="4">
        <v>6</v>
      </c>
      <c r="K58" s="4">
        <v>11</v>
      </c>
      <c r="L58" s="4">
        <v>27</v>
      </c>
      <c r="M58" s="4">
        <v>6</v>
      </c>
      <c r="N58" s="4">
        <v>6</v>
      </c>
      <c r="O58" s="4">
        <v>13</v>
      </c>
      <c r="P58" s="4">
        <v>29</v>
      </c>
      <c r="Q58" s="4">
        <v>6</v>
      </c>
      <c r="R58" s="4">
        <v>5</v>
      </c>
      <c r="S58" s="4">
        <v>14</v>
      </c>
      <c r="T58" s="4">
        <v>27</v>
      </c>
      <c r="U58" s="4">
        <v>6</v>
      </c>
      <c r="V58" s="4">
        <v>5</v>
      </c>
    </row>
    <row r="59" spans="1:22">
      <c r="A59" s="1" t="s">
        <v>18</v>
      </c>
      <c r="B59" s="1" t="s">
        <v>23</v>
      </c>
      <c r="C59" s="4">
        <v>30</v>
      </c>
      <c r="D59" s="4">
        <v>120</v>
      </c>
      <c r="E59" s="4">
        <v>6</v>
      </c>
      <c r="F59" s="4">
        <v>46</v>
      </c>
      <c r="G59" s="4">
        <v>36</v>
      </c>
      <c r="H59" s="4">
        <v>136</v>
      </c>
      <c r="I59" s="4">
        <v>6</v>
      </c>
      <c r="J59" s="4">
        <v>50</v>
      </c>
      <c r="K59" s="4">
        <v>41</v>
      </c>
      <c r="L59" s="4">
        <v>154</v>
      </c>
      <c r="M59" s="4">
        <v>6</v>
      </c>
      <c r="N59" s="4">
        <v>41</v>
      </c>
      <c r="O59" s="4">
        <v>46</v>
      </c>
      <c r="P59" s="4">
        <v>161</v>
      </c>
      <c r="Q59" s="4">
        <v>6</v>
      </c>
      <c r="R59" s="4">
        <v>39</v>
      </c>
      <c r="S59" s="4">
        <v>52</v>
      </c>
      <c r="T59" s="4">
        <v>175</v>
      </c>
      <c r="U59" s="4">
        <v>6</v>
      </c>
      <c r="V59" s="4">
        <v>35</v>
      </c>
    </row>
    <row r="60" spans="1:22">
      <c r="A60" s="1" t="s">
        <v>18</v>
      </c>
      <c r="B60" s="1" t="s">
        <v>24</v>
      </c>
      <c r="C60" s="4">
        <v>1121</v>
      </c>
      <c r="D60" s="4">
        <v>2579</v>
      </c>
      <c r="E60" s="4">
        <v>263</v>
      </c>
      <c r="F60" s="4">
        <v>1987</v>
      </c>
      <c r="G60" s="4">
        <v>1114</v>
      </c>
      <c r="H60" s="4">
        <v>2687</v>
      </c>
      <c r="I60" s="4">
        <v>273</v>
      </c>
      <c r="J60" s="4">
        <v>2098</v>
      </c>
      <c r="K60" s="4">
        <v>1117</v>
      </c>
      <c r="L60" s="4">
        <v>2660</v>
      </c>
      <c r="M60" s="4">
        <v>282</v>
      </c>
      <c r="N60" s="4">
        <v>2136</v>
      </c>
      <c r="O60" s="4">
        <v>1088</v>
      </c>
      <c r="P60" s="4">
        <v>2723</v>
      </c>
      <c r="Q60" s="4">
        <v>299</v>
      </c>
      <c r="R60" s="4">
        <v>2147</v>
      </c>
      <c r="S60" s="4">
        <v>1121</v>
      </c>
      <c r="T60" s="4">
        <v>2852</v>
      </c>
      <c r="U60" s="4">
        <v>291</v>
      </c>
      <c r="V60" s="4">
        <v>2260</v>
      </c>
    </row>
    <row r="61" spans="1:22">
      <c r="A61" s="1" t="s">
        <v>18</v>
      </c>
      <c r="B61" s="1" t="s">
        <v>25</v>
      </c>
      <c r="C61" s="4">
        <v>27</v>
      </c>
      <c r="D61" s="4">
        <v>60</v>
      </c>
      <c r="E61" s="4">
        <v>6</v>
      </c>
      <c r="F61" s="4">
        <v>11</v>
      </c>
      <c r="G61" s="4">
        <v>30</v>
      </c>
      <c r="H61" s="4">
        <v>60</v>
      </c>
      <c r="I61" s="4">
        <v>6</v>
      </c>
      <c r="J61" s="4">
        <v>11</v>
      </c>
      <c r="K61" s="4">
        <v>29</v>
      </c>
      <c r="L61" s="4">
        <v>62</v>
      </c>
      <c r="M61" s="4">
        <v>6</v>
      </c>
      <c r="N61" s="4">
        <v>9</v>
      </c>
      <c r="O61" s="4">
        <v>28</v>
      </c>
      <c r="P61" s="4">
        <v>72</v>
      </c>
      <c r="Q61" s="4">
        <v>6</v>
      </c>
      <c r="R61" s="4">
        <v>8</v>
      </c>
      <c r="S61" s="4">
        <v>27</v>
      </c>
      <c r="T61" s="4">
        <v>66</v>
      </c>
      <c r="U61" s="4">
        <v>6</v>
      </c>
      <c r="V61" s="4">
        <v>13</v>
      </c>
    </row>
    <row r="62" spans="1:22">
      <c r="A62" s="1" t="s">
        <v>18</v>
      </c>
      <c r="B62" s="1" t="s">
        <v>26</v>
      </c>
      <c r="C62" s="4">
        <v>275</v>
      </c>
      <c r="D62" s="4">
        <v>154</v>
      </c>
      <c r="E62" s="4">
        <v>7</v>
      </c>
      <c r="F62" s="4">
        <v>9</v>
      </c>
      <c r="G62" s="4">
        <v>296</v>
      </c>
      <c r="H62" s="4">
        <v>174</v>
      </c>
      <c r="I62" s="4">
        <v>6</v>
      </c>
      <c r="J62" s="4">
        <v>8</v>
      </c>
      <c r="K62" s="4">
        <v>335</v>
      </c>
      <c r="L62" s="4">
        <v>198</v>
      </c>
      <c r="M62" s="4">
        <v>6</v>
      </c>
      <c r="N62" s="4">
        <v>13</v>
      </c>
      <c r="O62" s="4">
        <v>411</v>
      </c>
      <c r="P62" s="4">
        <v>252</v>
      </c>
      <c r="Q62" s="4">
        <v>6</v>
      </c>
      <c r="R62" s="4">
        <v>15</v>
      </c>
      <c r="S62" s="4">
        <v>491</v>
      </c>
      <c r="T62" s="4">
        <v>308</v>
      </c>
      <c r="U62" s="4">
        <v>6</v>
      </c>
      <c r="V62" s="4">
        <v>13</v>
      </c>
    </row>
    <row r="63" spans="1:22">
      <c r="A63" s="1" t="s">
        <v>18</v>
      </c>
      <c r="B63" s="1" t="s">
        <v>27</v>
      </c>
      <c r="C63" s="4">
        <v>146</v>
      </c>
      <c r="D63" s="4">
        <v>415</v>
      </c>
      <c r="E63" s="4">
        <v>10</v>
      </c>
      <c r="F63" s="4">
        <v>169</v>
      </c>
      <c r="G63" s="4">
        <v>142</v>
      </c>
      <c r="H63" s="4">
        <v>418</v>
      </c>
      <c r="I63" s="4">
        <v>14</v>
      </c>
      <c r="J63" s="4">
        <v>172</v>
      </c>
      <c r="K63" s="4">
        <v>146</v>
      </c>
      <c r="L63" s="4">
        <v>428</v>
      </c>
      <c r="M63" s="4">
        <v>13</v>
      </c>
      <c r="N63" s="4">
        <v>161</v>
      </c>
      <c r="O63" s="4">
        <v>153</v>
      </c>
      <c r="P63" s="4">
        <v>428</v>
      </c>
      <c r="Q63" s="4">
        <v>7</v>
      </c>
      <c r="R63" s="4">
        <v>158</v>
      </c>
      <c r="S63" s="4">
        <v>149</v>
      </c>
      <c r="T63" s="4">
        <v>436</v>
      </c>
      <c r="U63" s="4">
        <v>10</v>
      </c>
      <c r="V63" s="4">
        <v>163</v>
      </c>
    </row>
    <row r="64" spans="1:22">
      <c r="A64" s="1" t="s">
        <v>18</v>
      </c>
      <c r="B64" s="1" t="s">
        <v>28</v>
      </c>
      <c r="C64" s="4">
        <v>18</v>
      </c>
      <c r="D64" s="4">
        <v>58</v>
      </c>
      <c r="E64" s="4">
        <v>6</v>
      </c>
      <c r="F64" s="4">
        <v>13</v>
      </c>
      <c r="G64" s="4">
        <v>18</v>
      </c>
      <c r="H64" s="4">
        <v>58</v>
      </c>
      <c r="I64" s="4">
        <v>6</v>
      </c>
      <c r="J64" s="4">
        <v>11</v>
      </c>
      <c r="K64" s="4">
        <v>19</v>
      </c>
      <c r="L64" s="4">
        <v>65</v>
      </c>
      <c r="M64" s="4">
        <v>5</v>
      </c>
      <c r="N64" s="4">
        <v>10</v>
      </c>
      <c r="O64" s="4">
        <v>24</v>
      </c>
      <c r="P64" s="4">
        <v>65</v>
      </c>
      <c r="Q64" s="4">
        <v>5</v>
      </c>
      <c r="R64" s="4">
        <v>10</v>
      </c>
      <c r="S64" s="4">
        <v>28</v>
      </c>
      <c r="T64" s="4">
        <v>65</v>
      </c>
      <c r="U64" s="4">
        <v>6</v>
      </c>
      <c r="V64" s="4">
        <v>9</v>
      </c>
    </row>
    <row r="65" spans="1:22">
      <c r="A65" s="1" t="s">
        <v>18</v>
      </c>
      <c r="B65" s="1" t="s">
        <v>29</v>
      </c>
      <c r="C65" s="4">
        <v>38</v>
      </c>
      <c r="D65" s="4">
        <v>83</v>
      </c>
      <c r="E65" s="4">
        <v>9</v>
      </c>
      <c r="F65" s="4">
        <v>19</v>
      </c>
      <c r="G65" s="4">
        <v>40</v>
      </c>
      <c r="H65" s="4">
        <v>94</v>
      </c>
      <c r="I65" s="4">
        <v>9</v>
      </c>
      <c r="J65" s="4">
        <v>21</v>
      </c>
      <c r="K65" s="4">
        <v>36</v>
      </c>
      <c r="L65" s="4">
        <v>104</v>
      </c>
      <c r="M65" s="4">
        <v>11</v>
      </c>
      <c r="N65" s="4">
        <v>20</v>
      </c>
      <c r="O65" s="4">
        <v>36</v>
      </c>
      <c r="P65" s="4">
        <v>106</v>
      </c>
      <c r="Q65" s="4">
        <v>10</v>
      </c>
      <c r="R65" s="4">
        <v>28</v>
      </c>
      <c r="S65" s="4">
        <v>37</v>
      </c>
      <c r="T65" s="4">
        <v>116</v>
      </c>
      <c r="U65" s="4">
        <v>8</v>
      </c>
      <c r="V65" s="4">
        <v>22</v>
      </c>
    </row>
    <row r="66" spans="1:22">
      <c r="A66" s="1" t="s">
        <v>18</v>
      </c>
      <c r="B66" s="1" t="s">
        <v>30</v>
      </c>
      <c r="C66" s="4">
        <v>28</v>
      </c>
      <c r="D66" s="4">
        <v>22</v>
      </c>
      <c r="E66" s="4">
        <v>5</v>
      </c>
      <c r="F66" s="4">
        <v>6</v>
      </c>
      <c r="G66" s="4">
        <v>24</v>
      </c>
      <c r="H66" s="4">
        <v>24</v>
      </c>
      <c r="I66" s="4">
        <v>5</v>
      </c>
      <c r="J66" s="4">
        <v>5</v>
      </c>
      <c r="K66" s="4">
        <v>26</v>
      </c>
      <c r="L66" s="4">
        <v>21</v>
      </c>
      <c r="M66" s="4">
        <v>5</v>
      </c>
      <c r="N66" s="4">
        <v>6</v>
      </c>
      <c r="O66" s="4">
        <v>28</v>
      </c>
      <c r="P66" s="4">
        <v>26</v>
      </c>
      <c r="Q66" s="4">
        <v>5</v>
      </c>
      <c r="R66" s="4">
        <v>6</v>
      </c>
      <c r="S66" s="4">
        <v>36</v>
      </c>
      <c r="T66" s="4">
        <v>30</v>
      </c>
      <c r="U66" s="4">
        <v>5</v>
      </c>
      <c r="V66" s="4">
        <v>6</v>
      </c>
    </row>
    <row r="67" spans="1:22">
      <c r="A67" s="1" t="s">
        <v>18</v>
      </c>
      <c r="B67" s="1" t="s">
        <v>31</v>
      </c>
      <c r="C67" s="4">
        <v>1190</v>
      </c>
      <c r="D67" s="4">
        <v>2306</v>
      </c>
      <c r="E67" s="4">
        <v>192</v>
      </c>
      <c r="F67" s="4">
        <v>1206</v>
      </c>
      <c r="G67" s="4">
        <v>1192</v>
      </c>
      <c r="H67" s="4">
        <v>2297</v>
      </c>
      <c r="I67" s="4">
        <v>202</v>
      </c>
      <c r="J67" s="4">
        <v>1239</v>
      </c>
      <c r="K67" s="4">
        <v>1229</v>
      </c>
      <c r="L67" s="4">
        <v>2368</v>
      </c>
      <c r="M67" s="4">
        <v>197</v>
      </c>
      <c r="N67" s="4">
        <v>1230</v>
      </c>
      <c r="O67" s="4">
        <v>1219</v>
      </c>
      <c r="P67" s="4">
        <v>2364</v>
      </c>
      <c r="Q67" s="4">
        <v>216</v>
      </c>
      <c r="R67" s="4">
        <v>1242</v>
      </c>
      <c r="S67" s="4">
        <v>1193</v>
      </c>
      <c r="T67" s="4">
        <v>2376</v>
      </c>
      <c r="U67" s="4">
        <v>231</v>
      </c>
      <c r="V67" s="4">
        <v>1273</v>
      </c>
    </row>
    <row r="68" spans="1:22">
      <c r="A68" s="1" t="s">
        <v>18</v>
      </c>
      <c r="B68" s="1" t="s">
        <v>32</v>
      </c>
      <c r="C68" s="4">
        <v>15</v>
      </c>
      <c r="D68" s="4">
        <v>72</v>
      </c>
      <c r="E68" s="4">
        <v>5</v>
      </c>
      <c r="F68" s="4">
        <v>10</v>
      </c>
      <c r="G68" s="4">
        <v>17</v>
      </c>
      <c r="H68" s="4">
        <v>85</v>
      </c>
      <c r="I68" s="4">
        <v>5</v>
      </c>
      <c r="J68" s="4">
        <v>5</v>
      </c>
      <c r="K68" s="4">
        <v>17</v>
      </c>
      <c r="L68" s="4">
        <v>81</v>
      </c>
      <c r="M68" s="4">
        <v>5</v>
      </c>
      <c r="N68" s="4">
        <v>6</v>
      </c>
      <c r="O68" s="4">
        <v>22</v>
      </c>
      <c r="P68" s="4">
        <v>96</v>
      </c>
      <c r="Q68" s="4">
        <v>5</v>
      </c>
      <c r="R68" s="4">
        <v>6</v>
      </c>
      <c r="S68" s="4">
        <v>21</v>
      </c>
      <c r="T68" s="4">
        <v>106</v>
      </c>
      <c r="U68" s="4">
        <v>6</v>
      </c>
      <c r="V68" s="4">
        <v>6</v>
      </c>
    </row>
    <row r="69" spans="1:22">
      <c r="A69" s="1" t="s">
        <v>18</v>
      </c>
      <c r="B69" s="1" t="s">
        <v>33</v>
      </c>
      <c r="C69" s="4">
        <v>47</v>
      </c>
      <c r="D69" s="4">
        <v>70</v>
      </c>
      <c r="E69" s="4">
        <v>6</v>
      </c>
      <c r="F69" s="4">
        <v>6</v>
      </c>
      <c r="G69" s="4">
        <v>52</v>
      </c>
      <c r="H69" s="4">
        <v>80</v>
      </c>
      <c r="I69" s="4">
        <v>6</v>
      </c>
      <c r="J69" s="4">
        <v>8</v>
      </c>
      <c r="K69" s="4">
        <v>62</v>
      </c>
      <c r="L69" s="4">
        <v>132</v>
      </c>
      <c r="M69" s="4">
        <v>6</v>
      </c>
      <c r="N69" s="4">
        <v>18</v>
      </c>
      <c r="O69" s="4">
        <v>69</v>
      </c>
      <c r="P69" s="4">
        <v>95</v>
      </c>
      <c r="Q69" s="4">
        <v>6</v>
      </c>
      <c r="R69" s="4">
        <v>8</v>
      </c>
      <c r="S69" s="4">
        <v>74</v>
      </c>
      <c r="T69" s="4">
        <v>120</v>
      </c>
      <c r="U69" s="4">
        <v>6</v>
      </c>
      <c r="V69" s="4">
        <v>11</v>
      </c>
    </row>
    <row r="70" spans="1:22">
      <c r="A70" s="1" t="s">
        <v>18</v>
      </c>
      <c r="B70" s="1" t="s">
        <v>34</v>
      </c>
      <c r="C70" s="4">
        <v>1851</v>
      </c>
      <c r="D70" s="4">
        <v>3186</v>
      </c>
      <c r="E70" s="4">
        <v>317</v>
      </c>
      <c r="F70" s="4">
        <v>1718</v>
      </c>
      <c r="G70" s="4">
        <v>1554</v>
      </c>
      <c r="H70" s="4">
        <v>2941</v>
      </c>
      <c r="I70" s="4">
        <v>327</v>
      </c>
      <c r="J70" s="4">
        <v>1766</v>
      </c>
      <c r="K70" s="4">
        <v>1705</v>
      </c>
      <c r="L70" s="4">
        <v>2940</v>
      </c>
      <c r="M70" s="4">
        <v>394</v>
      </c>
      <c r="N70" s="4">
        <v>1766</v>
      </c>
      <c r="O70" s="4">
        <v>1720</v>
      </c>
      <c r="P70" s="4">
        <v>2929</v>
      </c>
      <c r="Q70" s="4">
        <v>409</v>
      </c>
      <c r="R70" s="4">
        <v>1815</v>
      </c>
      <c r="S70" s="4">
        <v>2034</v>
      </c>
      <c r="T70" s="4">
        <v>3196</v>
      </c>
      <c r="U70" s="4">
        <v>493</v>
      </c>
      <c r="V70" s="4">
        <v>1969</v>
      </c>
    </row>
    <row r="71" spans="1:22">
      <c r="A71" s="1" t="s">
        <v>18</v>
      </c>
      <c r="B71" s="1" t="s">
        <v>35</v>
      </c>
      <c r="C71" s="4">
        <v>2247</v>
      </c>
      <c r="D71" s="4">
        <v>6024</v>
      </c>
      <c r="E71" s="4">
        <v>544</v>
      </c>
      <c r="F71" s="4">
        <v>5526</v>
      </c>
      <c r="G71" s="4">
        <v>2266</v>
      </c>
      <c r="H71" s="4">
        <v>6104</v>
      </c>
      <c r="I71" s="4">
        <v>591</v>
      </c>
      <c r="J71" s="4">
        <v>5894</v>
      </c>
      <c r="K71" s="4">
        <v>2235</v>
      </c>
      <c r="L71" s="4">
        <v>6053</v>
      </c>
      <c r="M71" s="4">
        <v>571</v>
      </c>
      <c r="N71" s="4">
        <v>5564</v>
      </c>
      <c r="O71" s="4">
        <v>2195</v>
      </c>
      <c r="P71" s="4">
        <v>6090</v>
      </c>
      <c r="Q71" s="4">
        <v>585</v>
      </c>
      <c r="R71" s="4">
        <v>5616</v>
      </c>
      <c r="S71" s="4">
        <v>2217</v>
      </c>
      <c r="T71" s="4">
        <v>6173</v>
      </c>
      <c r="U71" s="4">
        <v>653</v>
      </c>
      <c r="V71" s="4">
        <v>5830</v>
      </c>
    </row>
    <row r="72" spans="1:22">
      <c r="A72" s="1" t="s">
        <v>18</v>
      </c>
      <c r="B72" s="1" t="s">
        <v>36</v>
      </c>
      <c r="C72" s="4">
        <v>1191</v>
      </c>
      <c r="D72" s="4">
        <v>2698</v>
      </c>
      <c r="E72" s="4">
        <v>220</v>
      </c>
      <c r="F72" s="4">
        <v>2123</v>
      </c>
      <c r="G72" s="4">
        <v>1230</v>
      </c>
      <c r="H72" s="4">
        <v>2812</v>
      </c>
      <c r="I72" s="4">
        <v>247</v>
      </c>
      <c r="J72" s="4">
        <v>2162</v>
      </c>
      <c r="K72" s="4">
        <v>1230</v>
      </c>
      <c r="L72" s="4">
        <v>2871</v>
      </c>
      <c r="M72" s="4">
        <v>262</v>
      </c>
      <c r="N72" s="4">
        <v>2219</v>
      </c>
      <c r="O72" s="4">
        <v>1193</v>
      </c>
      <c r="P72" s="4">
        <v>2920</v>
      </c>
      <c r="Q72" s="4">
        <v>300</v>
      </c>
      <c r="R72" s="4">
        <v>2303</v>
      </c>
      <c r="S72" s="4">
        <v>1214</v>
      </c>
      <c r="T72" s="4">
        <v>2899</v>
      </c>
      <c r="U72" s="4">
        <v>323</v>
      </c>
      <c r="V72" s="4">
        <v>2441</v>
      </c>
    </row>
    <row r="73" spans="1:22">
      <c r="A73" s="1" t="s">
        <v>18</v>
      </c>
      <c r="B73" s="1" t="s">
        <v>37</v>
      </c>
      <c r="C73" s="4">
        <v>317</v>
      </c>
      <c r="D73" s="4">
        <v>730</v>
      </c>
      <c r="E73" s="4">
        <v>81</v>
      </c>
      <c r="F73" s="4">
        <v>305</v>
      </c>
      <c r="G73" s="4">
        <v>340</v>
      </c>
      <c r="H73" s="4">
        <v>748</v>
      </c>
      <c r="I73" s="4">
        <v>81</v>
      </c>
      <c r="J73" s="4">
        <v>327</v>
      </c>
      <c r="K73" s="4">
        <v>343</v>
      </c>
      <c r="L73" s="4">
        <v>775</v>
      </c>
      <c r="M73" s="4">
        <v>83</v>
      </c>
      <c r="N73" s="4">
        <v>330</v>
      </c>
      <c r="O73" s="4">
        <v>343</v>
      </c>
      <c r="P73" s="4">
        <v>724</v>
      </c>
      <c r="Q73" s="4">
        <v>92</v>
      </c>
      <c r="R73" s="4">
        <v>351</v>
      </c>
      <c r="S73" s="4">
        <v>358</v>
      </c>
      <c r="T73" s="4">
        <v>766</v>
      </c>
      <c r="U73" s="4">
        <v>85</v>
      </c>
      <c r="V73" s="4">
        <v>369</v>
      </c>
    </row>
    <row r="74" spans="1:22">
      <c r="A74" s="1" t="s">
        <v>18</v>
      </c>
      <c r="B74" s="1" t="s">
        <v>38</v>
      </c>
      <c r="C74" s="4">
        <v>6</v>
      </c>
      <c r="D74" s="4">
        <v>11</v>
      </c>
      <c r="E74" s="4">
        <v>5</v>
      </c>
      <c r="F74" s="4">
        <v>5</v>
      </c>
      <c r="G74" s="4">
        <v>6</v>
      </c>
      <c r="H74" s="4">
        <v>15</v>
      </c>
      <c r="I74" s="4">
        <v>5</v>
      </c>
      <c r="J74" s="4">
        <v>5</v>
      </c>
      <c r="K74" s="4">
        <v>6</v>
      </c>
      <c r="L74" s="4">
        <v>20</v>
      </c>
      <c r="M74" s="4">
        <v>6</v>
      </c>
      <c r="N74" s="4">
        <v>6</v>
      </c>
      <c r="O74" s="4">
        <v>6</v>
      </c>
      <c r="P74" s="4">
        <v>20</v>
      </c>
      <c r="Q74" s="4">
        <v>6</v>
      </c>
      <c r="R74" s="4">
        <v>6</v>
      </c>
      <c r="S74" s="4">
        <v>5</v>
      </c>
      <c r="T74" s="4">
        <v>18</v>
      </c>
      <c r="U74" s="4">
        <v>5</v>
      </c>
      <c r="V74" s="4">
        <v>6</v>
      </c>
    </row>
    <row r="75" spans="1:22">
      <c r="A75" s="1" t="s">
        <v>18</v>
      </c>
      <c r="B75" s="1" t="s">
        <v>39</v>
      </c>
      <c r="C75" s="4">
        <v>787</v>
      </c>
      <c r="D75" s="4">
        <v>1612</v>
      </c>
      <c r="E75" s="4">
        <v>253</v>
      </c>
      <c r="F75" s="4">
        <v>1370</v>
      </c>
      <c r="G75" s="4">
        <v>710</v>
      </c>
      <c r="H75" s="4">
        <v>1548</v>
      </c>
      <c r="I75" s="4">
        <v>266</v>
      </c>
      <c r="J75" s="4">
        <v>1446</v>
      </c>
      <c r="K75" s="4">
        <v>695</v>
      </c>
      <c r="L75" s="4">
        <v>1510</v>
      </c>
      <c r="M75" s="4">
        <v>249</v>
      </c>
      <c r="N75" s="4">
        <v>1436</v>
      </c>
      <c r="O75" s="4">
        <v>657</v>
      </c>
      <c r="P75" s="4">
        <v>1557</v>
      </c>
      <c r="Q75" s="4">
        <v>281</v>
      </c>
      <c r="R75" s="4">
        <v>1514</v>
      </c>
      <c r="S75" s="4">
        <v>622</v>
      </c>
      <c r="T75" s="4">
        <v>1499</v>
      </c>
      <c r="U75" s="4">
        <v>300</v>
      </c>
      <c r="V75" s="4">
        <v>1604</v>
      </c>
    </row>
    <row r="76" spans="1:22">
      <c r="A76" s="1" t="s">
        <v>18</v>
      </c>
      <c r="B76" s="1" t="s">
        <v>40</v>
      </c>
      <c r="C76" s="4">
        <v>227</v>
      </c>
      <c r="D76" s="4">
        <v>434</v>
      </c>
      <c r="E76" s="4">
        <v>7</v>
      </c>
      <c r="F76" s="4">
        <v>66</v>
      </c>
      <c r="G76" s="4">
        <v>234</v>
      </c>
      <c r="H76" s="4">
        <v>503</v>
      </c>
      <c r="I76" s="4">
        <v>5</v>
      </c>
      <c r="J76" s="4">
        <v>6</v>
      </c>
      <c r="K76" s="4">
        <v>233</v>
      </c>
      <c r="L76" s="4">
        <v>490</v>
      </c>
      <c r="M76" s="4">
        <v>6</v>
      </c>
      <c r="N76" s="4">
        <v>36</v>
      </c>
      <c r="O76" s="4">
        <v>241</v>
      </c>
      <c r="P76" s="4">
        <v>580</v>
      </c>
      <c r="Q76" s="4">
        <v>6</v>
      </c>
      <c r="R76" s="4">
        <v>38</v>
      </c>
      <c r="S76" s="4">
        <v>259</v>
      </c>
      <c r="T76" s="4">
        <v>632</v>
      </c>
      <c r="U76" s="4">
        <v>6</v>
      </c>
      <c r="V76" s="4">
        <v>35</v>
      </c>
    </row>
    <row r="77" spans="1:22">
      <c r="A77" s="1" t="s">
        <v>18</v>
      </c>
      <c r="B77" s="1" t="s">
        <v>41</v>
      </c>
      <c r="C77" s="4">
        <v>534</v>
      </c>
      <c r="D77" s="4">
        <v>1657</v>
      </c>
      <c r="E77" s="4">
        <v>69</v>
      </c>
      <c r="F77" s="4">
        <v>1419</v>
      </c>
      <c r="G77" s="4">
        <v>471</v>
      </c>
      <c r="H77" s="4">
        <v>1556</v>
      </c>
      <c r="I77" s="4">
        <v>85</v>
      </c>
      <c r="J77" s="4">
        <v>1450</v>
      </c>
      <c r="K77" s="4">
        <v>472</v>
      </c>
      <c r="L77" s="4">
        <v>1540</v>
      </c>
      <c r="M77" s="4">
        <v>85</v>
      </c>
      <c r="N77" s="4">
        <v>1424</v>
      </c>
      <c r="O77" s="4">
        <v>497</v>
      </c>
      <c r="P77" s="4">
        <v>1581</v>
      </c>
      <c r="Q77" s="4">
        <v>84</v>
      </c>
      <c r="R77" s="4">
        <v>1468</v>
      </c>
      <c r="S77" s="4">
        <v>531</v>
      </c>
      <c r="T77" s="4">
        <v>1652</v>
      </c>
      <c r="U77" s="4">
        <v>96</v>
      </c>
      <c r="V77" s="4">
        <v>1489</v>
      </c>
    </row>
    <row r="78" spans="1:22">
      <c r="A78" s="1" t="s">
        <v>18</v>
      </c>
      <c r="B78" s="1" t="s">
        <v>42</v>
      </c>
      <c r="C78" s="4">
        <v>999</v>
      </c>
      <c r="D78" s="4">
        <v>2446</v>
      </c>
      <c r="E78" s="4">
        <v>179</v>
      </c>
      <c r="F78" s="4">
        <v>1307</v>
      </c>
      <c r="G78" s="4">
        <v>988</v>
      </c>
      <c r="H78" s="4">
        <v>2485</v>
      </c>
      <c r="I78" s="4">
        <v>180</v>
      </c>
      <c r="J78" s="4">
        <v>1363</v>
      </c>
      <c r="K78" s="4">
        <v>1032</v>
      </c>
      <c r="L78" s="4">
        <v>2606</v>
      </c>
      <c r="M78" s="4">
        <v>200</v>
      </c>
      <c r="N78" s="4">
        <v>1341</v>
      </c>
      <c r="O78" s="4">
        <v>1073</v>
      </c>
      <c r="P78" s="4">
        <v>2680</v>
      </c>
      <c r="Q78" s="4">
        <v>217</v>
      </c>
      <c r="R78" s="4">
        <v>1371</v>
      </c>
      <c r="S78" s="4">
        <v>1115</v>
      </c>
      <c r="T78" s="4">
        <v>2716</v>
      </c>
      <c r="U78" s="4">
        <v>231</v>
      </c>
      <c r="V78" s="4">
        <v>1424</v>
      </c>
    </row>
    <row r="79" spans="1:22">
      <c r="A79" s="1" t="s">
        <v>18</v>
      </c>
      <c r="B79" s="1" t="s">
        <v>43</v>
      </c>
      <c r="C79" s="4">
        <v>897</v>
      </c>
      <c r="D79" s="4">
        <v>1686</v>
      </c>
      <c r="E79" s="4">
        <v>357</v>
      </c>
      <c r="F79" s="4">
        <v>2076</v>
      </c>
      <c r="G79" s="4">
        <v>872</v>
      </c>
      <c r="H79" s="4">
        <v>1649</v>
      </c>
      <c r="I79" s="4">
        <v>359</v>
      </c>
      <c r="J79" s="4">
        <v>2187</v>
      </c>
      <c r="K79" s="4">
        <v>819</v>
      </c>
      <c r="L79" s="4">
        <v>1553</v>
      </c>
      <c r="M79" s="4">
        <v>400</v>
      </c>
      <c r="N79" s="4">
        <v>2192</v>
      </c>
      <c r="O79" s="4">
        <v>813</v>
      </c>
      <c r="P79" s="4">
        <v>1557</v>
      </c>
      <c r="Q79" s="4">
        <v>411</v>
      </c>
      <c r="R79" s="4">
        <v>2334</v>
      </c>
      <c r="S79" s="4">
        <v>829</v>
      </c>
      <c r="T79" s="4">
        <v>1572</v>
      </c>
      <c r="U79" s="4">
        <v>444</v>
      </c>
      <c r="V79" s="4">
        <v>2464</v>
      </c>
    </row>
    <row r="80" spans="1:22">
      <c r="A80" s="1" t="s">
        <v>18</v>
      </c>
      <c r="B80" s="1" t="s">
        <v>44</v>
      </c>
      <c r="C80" s="4">
        <v>2229</v>
      </c>
      <c r="D80" s="4">
        <v>5113</v>
      </c>
      <c r="E80" s="4">
        <v>501</v>
      </c>
      <c r="F80" s="4">
        <v>2808</v>
      </c>
      <c r="G80" s="4">
        <v>2221</v>
      </c>
      <c r="H80" s="4">
        <v>5175</v>
      </c>
      <c r="I80" s="4">
        <v>547</v>
      </c>
      <c r="J80" s="4">
        <v>2855</v>
      </c>
      <c r="K80" s="4">
        <v>2364</v>
      </c>
      <c r="L80" s="4">
        <v>5327</v>
      </c>
      <c r="M80" s="4">
        <v>569</v>
      </c>
      <c r="N80" s="4">
        <v>3023</v>
      </c>
      <c r="O80" s="4">
        <v>2297</v>
      </c>
      <c r="P80" s="4">
        <v>5227</v>
      </c>
      <c r="Q80" s="4">
        <v>544</v>
      </c>
      <c r="R80" s="4">
        <v>2991</v>
      </c>
      <c r="S80" s="4">
        <v>2068</v>
      </c>
      <c r="T80" s="4">
        <v>5198</v>
      </c>
      <c r="U80" s="4">
        <v>524</v>
      </c>
      <c r="V80" s="4">
        <v>2969</v>
      </c>
    </row>
    <row r="81" spans="1:22">
      <c r="A81" s="1" t="s">
        <v>18</v>
      </c>
      <c r="B81" s="1" t="s">
        <v>45</v>
      </c>
      <c r="C81" s="4">
        <v>2561</v>
      </c>
      <c r="D81" s="4">
        <v>6124</v>
      </c>
      <c r="E81" s="4">
        <v>482</v>
      </c>
      <c r="F81" s="4">
        <v>2915</v>
      </c>
      <c r="G81" s="4">
        <v>2572</v>
      </c>
      <c r="H81" s="4">
        <v>6202</v>
      </c>
      <c r="I81" s="4">
        <v>524</v>
      </c>
      <c r="J81" s="4">
        <v>3017</v>
      </c>
      <c r="K81" s="4">
        <v>2650</v>
      </c>
      <c r="L81" s="4">
        <v>6284</v>
      </c>
      <c r="M81" s="4">
        <v>536</v>
      </c>
      <c r="N81" s="4">
        <v>2995</v>
      </c>
      <c r="O81" s="4">
        <v>2644</v>
      </c>
      <c r="P81" s="4">
        <v>6244</v>
      </c>
      <c r="Q81" s="4">
        <v>534</v>
      </c>
      <c r="R81" s="4">
        <v>2968</v>
      </c>
      <c r="S81" s="4">
        <v>2802</v>
      </c>
      <c r="T81" s="4">
        <v>6452</v>
      </c>
      <c r="U81" s="4">
        <v>586</v>
      </c>
      <c r="V81" s="4">
        <v>2998</v>
      </c>
    </row>
    <row r="82" spans="1:22">
      <c r="A82" s="1" t="s">
        <v>18</v>
      </c>
      <c r="B82" s="1" t="s">
        <v>46</v>
      </c>
      <c r="C82" s="4">
        <v>2194</v>
      </c>
      <c r="D82" s="4">
        <v>6052</v>
      </c>
      <c r="E82" s="4">
        <v>409</v>
      </c>
      <c r="F82" s="4">
        <v>2403</v>
      </c>
      <c r="G82" s="4">
        <v>2241</v>
      </c>
      <c r="H82" s="4">
        <v>6250</v>
      </c>
      <c r="I82" s="4">
        <v>434</v>
      </c>
      <c r="J82" s="4">
        <v>2551</v>
      </c>
      <c r="K82" s="4">
        <v>2282</v>
      </c>
      <c r="L82" s="4">
        <v>6310</v>
      </c>
      <c r="M82" s="4">
        <v>443</v>
      </c>
      <c r="N82" s="4">
        <v>2584</v>
      </c>
      <c r="O82" s="4">
        <v>2351</v>
      </c>
      <c r="P82" s="4">
        <v>6500</v>
      </c>
      <c r="Q82" s="4">
        <v>454</v>
      </c>
      <c r="R82" s="4">
        <v>2633</v>
      </c>
      <c r="S82" s="4">
        <v>2492</v>
      </c>
      <c r="T82" s="4">
        <v>6903</v>
      </c>
      <c r="U82" s="4">
        <v>483</v>
      </c>
      <c r="V82" s="4">
        <v>2739</v>
      </c>
    </row>
    <row r="83" spans="1:22">
      <c r="A83" s="1" t="s">
        <v>18</v>
      </c>
      <c r="B83" s="1" t="s">
        <v>47</v>
      </c>
      <c r="C83" s="4">
        <v>336</v>
      </c>
      <c r="D83" s="4">
        <v>924</v>
      </c>
      <c r="E83" s="4">
        <v>102</v>
      </c>
      <c r="F83" s="4">
        <v>1037</v>
      </c>
      <c r="G83" s="4">
        <v>336</v>
      </c>
      <c r="H83" s="4">
        <v>955</v>
      </c>
      <c r="I83" s="4">
        <v>115</v>
      </c>
      <c r="J83" s="4">
        <v>1113</v>
      </c>
      <c r="K83" s="4">
        <v>361</v>
      </c>
      <c r="L83" s="4">
        <v>960</v>
      </c>
      <c r="M83" s="4">
        <v>125</v>
      </c>
      <c r="N83" s="4">
        <v>1136</v>
      </c>
      <c r="O83" s="4">
        <v>352</v>
      </c>
      <c r="P83" s="4">
        <v>939</v>
      </c>
      <c r="Q83" s="4">
        <v>159</v>
      </c>
      <c r="R83" s="4">
        <v>1175</v>
      </c>
      <c r="S83" s="4">
        <v>355</v>
      </c>
      <c r="T83" s="4">
        <v>929</v>
      </c>
      <c r="U83" s="4">
        <v>164</v>
      </c>
      <c r="V83" s="4">
        <v>1246</v>
      </c>
    </row>
    <row r="84" spans="1:22">
      <c r="A84" s="1" t="s">
        <v>18</v>
      </c>
      <c r="B84" s="1" t="s">
        <v>48</v>
      </c>
      <c r="C84" s="4">
        <v>868</v>
      </c>
      <c r="D84" s="4">
        <v>2897</v>
      </c>
      <c r="E84" s="4">
        <v>225</v>
      </c>
      <c r="F84" s="4">
        <v>1561</v>
      </c>
      <c r="G84" s="4">
        <v>861</v>
      </c>
      <c r="H84" s="4">
        <v>2876</v>
      </c>
      <c r="I84" s="4">
        <v>239</v>
      </c>
      <c r="J84" s="4">
        <v>1612</v>
      </c>
      <c r="K84" s="4">
        <v>878</v>
      </c>
      <c r="L84" s="4">
        <v>2932</v>
      </c>
      <c r="M84" s="4">
        <v>237</v>
      </c>
      <c r="N84" s="4">
        <v>1612</v>
      </c>
      <c r="O84" s="4">
        <v>840</v>
      </c>
      <c r="P84" s="4">
        <v>2999</v>
      </c>
      <c r="Q84" s="4">
        <v>223</v>
      </c>
      <c r="R84" s="4">
        <v>1659</v>
      </c>
      <c r="S84" s="4">
        <v>857</v>
      </c>
      <c r="T84" s="4">
        <v>3130</v>
      </c>
      <c r="U84" s="4">
        <v>230</v>
      </c>
      <c r="V84" s="4">
        <v>1722</v>
      </c>
    </row>
    <row r="85" spans="1:22">
      <c r="A85" s="1" t="s">
        <v>18</v>
      </c>
      <c r="B85" s="1" t="s">
        <v>49</v>
      </c>
      <c r="C85" s="4">
        <v>2635</v>
      </c>
      <c r="D85" s="4">
        <v>5826</v>
      </c>
      <c r="E85" s="4">
        <v>391</v>
      </c>
      <c r="F85" s="4">
        <v>1974</v>
      </c>
      <c r="G85" s="4">
        <v>2654</v>
      </c>
      <c r="H85" s="4">
        <v>5845</v>
      </c>
      <c r="I85" s="4">
        <v>405</v>
      </c>
      <c r="J85" s="4">
        <v>2020</v>
      </c>
      <c r="K85" s="4">
        <v>2747</v>
      </c>
      <c r="L85" s="4">
        <v>5872</v>
      </c>
      <c r="M85" s="4">
        <v>421</v>
      </c>
      <c r="N85" s="4">
        <v>1996</v>
      </c>
      <c r="O85" s="4">
        <v>2444</v>
      </c>
      <c r="P85" s="4">
        <v>5455</v>
      </c>
      <c r="Q85" s="4">
        <v>854</v>
      </c>
      <c r="R85" s="4">
        <v>2465</v>
      </c>
      <c r="S85" s="4">
        <v>2155</v>
      </c>
      <c r="T85" s="4">
        <v>5121</v>
      </c>
      <c r="U85" s="4">
        <v>1504</v>
      </c>
      <c r="V85" s="4">
        <v>2985</v>
      </c>
    </row>
    <row r="86" spans="1:22">
      <c r="A86" s="1" t="s">
        <v>18</v>
      </c>
      <c r="B86" s="1" t="s">
        <v>50</v>
      </c>
      <c r="C86" s="4">
        <v>1111</v>
      </c>
      <c r="D86" s="4">
        <v>2812</v>
      </c>
      <c r="E86" s="4">
        <v>142</v>
      </c>
      <c r="F86" s="4">
        <v>1703</v>
      </c>
      <c r="G86" s="4">
        <v>1044</v>
      </c>
      <c r="H86" s="4">
        <v>2737</v>
      </c>
      <c r="I86" s="4">
        <v>142</v>
      </c>
      <c r="J86" s="4">
        <v>1734</v>
      </c>
      <c r="K86" s="4">
        <v>997</v>
      </c>
      <c r="L86" s="4">
        <v>2791</v>
      </c>
      <c r="M86" s="4">
        <v>149</v>
      </c>
      <c r="N86" s="4">
        <v>1705</v>
      </c>
      <c r="O86" s="4">
        <v>1006</v>
      </c>
      <c r="P86" s="4">
        <v>2848</v>
      </c>
      <c r="Q86" s="4">
        <v>153</v>
      </c>
      <c r="R86" s="4">
        <v>1817</v>
      </c>
      <c r="S86" s="4">
        <v>1006</v>
      </c>
      <c r="T86" s="4">
        <v>2836</v>
      </c>
      <c r="U86" s="4">
        <v>158</v>
      </c>
      <c r="V86" s="4">
        <v>1854</v>
      </c>
    </row>
    <row r="87" spans="1:22">
      <c r="A87" s="1" t="s">
        <v>18</v>
      </c>
      <c r="B87" s="1" t="s">
        <v>51</v>
      </c>
      <c r="C87" s="4">
        <v>2571</v>
      </c>
      <c r="D87" s="4">
        <v>6274</v>
      </c>
      <c r="E87" s="4">
        <v>377</v>
      </c>
      <c r="F87" s="4">
        <v>2264</v>
      </c>
      <c r="G87" s="4">
        <v>2606</v>
      </c>
      <c r="H87" s="4">
        <v>6434</v>
      </c>
      <c r="I87" s="4">
        <v>400</v>
      </c>
      <c r="J87" s="4">
        <v>2325</v>
      </c>
      <c r="K87" s="4">
        <v>2765</v>
      </c>
      <c r="L87" s="4">
        <v>6771</v>
      </c>
      <c r="M87" s="4">
        <v>415</v>
      </c>
      <c r="N87" s="4">
        <v>2383</v>
      </c>
      <c r="O87" s="4">
        <v>2854</v>
      </c>
      <c r="P87" s="4">
        <v>6930</v>
      </c>
      <c r="Q87" s="4">
        <v>454</v>
      </c>
      <c r="R87" s="4">
        <v>2481</v>
      </c>
      <c r="S87" s="4">
        <v>2776</v>
      </c>
      <c r="T87" s="4">
        <v>6866</v>
      </c>
      <c r="U87" s="4">
        <v>466</v>
      </c>
      <c r="V87" s="4">
        <v>2464</v>
      </c>
    </row>
    <row r="88" spans="2:23">
      <c r="B88" t="s">
        <v>109</v>
      </c>
      <c r="C88" s="5">
        <f>SUM(C55:C87)</f>
        <v>29679</v>
      </c>
      <c r="D88" s="5">
        <f t="shared" ref="D88:V88" si="5">SUM(D55:D87)</f>
        <v>64414</v>
      </c>
      <c r="E88" s="5">
        <f t="shared" si="5"/>
        <v>5318</v>
      </c>
      <c r="F88" s="5">
        <f t="shared" si="5"/>
        <v>36559</v>
      </c>
      <c r="G88" s="5">
        <f t="shared" si="5"/>
        <v>29352</v>
      </c>
      <c r="H88" s="5">
        <f t="shared" si="5"/>
        <v>65048</v>
      </c>
      <c r="I88" s="5">
        <f t="shared" si="5"/>
        <v>5632</v>
      </c>
      <c r="J88" s="5">
        <f t="shared" si="5"/>
        <v>38055</v>
      </c>
      <c r="K88" s="5">
        <f t="shared" si="5"/>
        <v>30063</v>
      </c>
      <c r="L88" s="5">
        <f t="shared" si="5"/>
        <v>66073</v>
      </c>
      <c r="M88" s="5">
        <f t="shared" si="5"/>
        <v>5854</v>
      </c>
      <c r="N88" s="5">
        <f t="shared" si="5"/>
        <v>37992</v>
      </c>
      <c r="O88" s="5">
        <f t="shared" si="5"/>
        <v>29753</v>
      </c>
      <c r="P88" s="5">
        <f t="shared" si="5"/>
        <v>66415</v>
      </c>
      <c r="Q88" s="5">
        <f t="shared" si="5"/>
        <v>6484</v>
      </c>
      <c r="R88" s="5">
        <f t="shared" si="5"/>
        <v>39259</v>
      </c>
      <c r="S88" s="5">
        <f t="shared" si="5"/>
        <v>30152</v>
      </c>
      <c r="T88" s="5">
        <f t="shared" si="5"/>
        <v>67660</v>
      </c>
      <c r="U88" s="5">
        <f t="shared" si="5"/>
        <v>7498</v>
      </c>
      <c r="V88" s="5">
        <f t="shared" si="5"/>
        <v>41002</v>
      </c>
      <c r="W88" s="5">
        <f>SUM(C88:V88)</f>
        <v>702262</v>
      </c>
    </row>
    <row r="90" spans="2:23">
      <c r="B90" s="6" t="s">
        <v>110</v>
      </c>
      <c r="C90" s="7">
        <f>(C88*100/C100)</f>
        <v>4.22620047788432</v>
      </c>
      <c r="D90" s="7">
        <f t="shared" ref="D90:V90" si="6">(D88*100/D100)</f>
        <v>9.17236017326867</v>
      </c>
      <c r="E90" s="7">
        <f t="shared" si="6"/>
        <v>0.757267230748638</v>
      </c>
      <c r="F90" s="7">
        <f t="shared" si="6"/>
        <v>5.20589181815334</v>
      </c>
      <c r="G90" s="7">
        <f t="shared" si="6"/>
        <v>4.17963665982212</v>
      </c>
      <c r="H90" s="7">
        <f t="shared" si="6"/>
        <v>9.26263986945043</v>
      </c>
      <c r="I90" s="7">
        <f t="shared" si="6"/>
        <v>0.801979887848125</v>
      </c>
      <c r="J90" s="7">
        <f t="shared" si="6"/>
        <v>5.418917725863</v>
      </c>
      <c r="K90" s="7">
        <f t="shared" si="6"/>
        <v>4.28088092478306</v>
      </c>
      <c r="L90" s="7">
        <f t="shared" si="6"/>
        <v>9.40859679151086</v>
      </c>
      <c r="M90" s="7">
        <f t="shared" si="6"/>
        <v>0.833592021211457</v>
      </c>
      <c r="N90" s="7">
        <f t="shared" si="6"/>
        <v>5.40994671504367</v>
      </c>
      <c r="O90" s="7">
        <f t="shared" si="6"/>
        <v>4.2367378556721</v>
      </c>
      <c r="P90" s="7">
        <f t="shared" si="6"/>
        <v>9.45729656453005</v>
      </c>
      <c r="Q90" s="7">
        <f t="shared" si="6"/>
        <v>0.923302129404695</v>
      </c>
      <c r="R90" s="7">
        <f t="shared" si="6"/>
        <v>5.59036371041007</v>
      </c>
      <c r="S90" s="7">
        <f t="shared" si="6"/>
        <v>4.29355425752782</v>
      </c>
      <c r="T90" s="7">
        <f t="shared" si="6"/>
        <v>9.63458082595954</v>
      </c>
      <c r="U90" s="7">
        <f t="shared" si="6"/>
        <v>1.06769268449667</v>
      </c>
      <c r="V90" s="7">
        <f t="shared" si="6"/>
        <v>5.83856167641137</v>
      </c>
      <c r="W90" s="6"/>
    </row>
    <row r="91" spans="2:23">
      <c r="B91" s="6" t="s">
        <v>111</v>
      </c>
      <c r="C91" s="6"/>
      <c r="D91" s="6"/>
      <c r="E91" s="6"/>
      <c r="F91" s="6">
        <v>6</v>
      </c>
      <c r="G91" s="6"/>
      <c r="H91" s="6"/>
      <c r="I91" s="6"/>
      <c r="J91" s="6">
        <v>6</v>
      </c>
      <c r="K91" s="6"/>
      <c r="L91" s="6"/>
      <c r="M91" s="6"/>
      <c r="N91" s="6">
        <v>6</v>
      </c>
      <c r="O91" s="6"/>
      <c r="P91" s="6"/>
      <c r="Q91" s="6"/>
      <c r="R91" s="6">
        <v>7</v>
      </c>
      <c r="S91" s="6"/>
      <c r="T91" s="6"/>
      <c r="U91" s="6"/>
      <c r="V91" s="6">
        <v>7</v>
      </c>
      <c r="W91" s="10">
        <f>SUM(D91:V91)</f>
        <v>32</v>
      </c>
    </row>
    <row r="93" spans="2:7">
      <c r="B93" s="8" t="s">
        <v>112</v>
      </c>
      <c r="C93" s="9">
        <f>E88*100/G93</f>
        <v>15.1955881932737</v>
      </c>
      <c r="D93" s="8"/>
      <c r="E93" s="8" t="s">
        <v>117</v>
      </c>
      <c r="F93" s="8"/>
      <c r="G93" s="9">
        <f>SUM(C88,E88)</f>
        <v>34997</v>
      </c>
    </row>
    <row r="94" spans="2:7">
      <c r="B94" s="8" t="s">
        <v>114</v>
      </c>
      <c r="C94" s="9">
        <f>F88*100/G94</f>
        <v>36.2067087241144</v>
      </c>
      <c r="D94" s="8"/>
      <c r="E94" s="8" t="s">
        <v>115</v>
      </c>
      <c r="F94" s="8"/>
      <c r="G94" s="9">
        <f>SUM(F88,D88)</f>
        <v>100973</v>
      </c>
    </row>
    <row r="100" hidden="1" spans="3:22">
      <c r="C100">
        <v>702262</v>
      </c>
      <c r="D100">
        <v>702262</v>
      </c>
      <c r="E100">
        <v>702262</v>
      </c>
      <c r="F100">
        <v>702262</v>
      </c>
      <c r="G100">
        <v>702262</v>
      </c>
      <c r="H100">
        <v>702262</v>
      </c>
      <c r="I100">
        <v>702262</v>
      </c>
      <c r="J100">
        <v>702262</v>
      </c>
      <c r="K100">
        <v>702262</v>
      </c>
      <c r="L100">
        <v>702262</v>
      </c>
      <c r="M100">
        <v>702262</v>
      </c>
      <c r="N100">
        <v>702262</v>
      </c>
      <c r="O100">
        <v>702262</v>
      </c>
      <c r="P100">
        <v>702262</v>
      </c>
      <c r="Q100">
        <v>702262</v>
      </c>
      <c r="R100">
        <v>702262</v>
      </c>
      <c r="S100">
        <v>702262</v>
      </c>
      <c r="T100">
        <v>702262</v>
      </c>
      <c r="U100">
        <v>702262</v>
      </c>
      <c r="V100">
        <v>702262</v>
      </c>
    </row>
    <row r="114" spans="1:23">
      <c r="A114" s="1" t="s">
        <v>52</v>
      </c>
      <c r="B114" s="1" t="s">
        <v>53</v>
      </c>
      <c r="C114" s="4">
        <v>2502</v>
      </c>
      <c r="D114" s="4">
        <v>1840</v>
      </c>
      <c r="E114" s="4">
        <v>74</v>
      </c>
      <c r="F114" s="4">
        <v>461</v>
      </c>
      <c r="G114" s="4">
        <v>2502</v>
      </c>
      <c r="H114" s="4">
        <v>1840</v>
      </c>
      <c r="I114" s="4">
        <v>74</v>
      </c>
      <c r="J114" s="4">
        <v>461</v>
      </c>
      <c r="K114" s="4">
        <v>2438</v>
      </c>
      <c r="L114" s="4">
        <v>1862</v>
      </c>
      <c r="M114" s="4">
        <v>58</v>
      </c>
      <c r="N114" s="4">
        <v>457</v>
      </c>
      <c r="O114" s="4">
        <v>2084</v>
      </c>
      <c r="P114" s="4">
        <v>1812</v>
      </c>
      <c r="Q114" s="4">
        <v>52</v>
      </c>
      <c r="R114" s="4">
        <v>390</v>
      </c>
      <c r="S114" s="4">
        <v>2038</v>
      </c>
      <c r="T114" s="4">
        <v>1977</v>
      </c>
      <c r="U114" s="4">
        <v>42</v>
      </c>
      <c r="V114" s="4">
        <v>404</v>
      </c>
      <c r="W114" t="s">
        <v>109</v>
      </c>
    </row>
    <row r="115" spans="1:22">
      <c r="A115" s="1" t="s">
        <v>52</v>
      </c>
      <c r="B115" s="1" t="s">
        <v>54</v>
      </c>
      <c r="C115" s="4">
        <v>460</v>
      </c>
      <c r="D115" s="4">
        <v>81</v>
      </c>
      <c r="E115" s="4">
        <v>7</v>
      </c>
      <c r="F115" s="4">
        <v>17</v>
      </c>
      <c r="G115" s="4">
        <v>460</v>
      </c>
      <c r="H115" s="4">
        <v>81</v>
      </c>
      <c r="I115" s="4">
        <v>7</v>
      </c>
      <c r="J115" s="4">
        <v>17</v>
      </c>
      <c r="K115" s="4">
        <v>527</v>
      </c>
      <c r="L115" s="4">
        <v>125</v>
      </c>
      <c r="M115" s="4">
        <v>5</v>
      </c>
      <c r="N115" s="4">
        <v>5</v>
      </c>
      <c r="O115" s="4">
        <v>506</v>
      </c>
      <c r="P115" s="4">
        <v>121</v>
      </c>
      <c r="Q115" s="4">
        <v>5</v>
      </c>
      <c r="R115" s="4">
        <v>5</v>
      </c>
      <c r="S115" s="4">
        <v>481</v>
      </c>
      <c r="T115" s="4">
        <v>126</v>
      </c>
      <c r="U115" s="4">
        <v>5</v>
      </c>
      <c r="V115" s="4">
        <v>5</v>
      </c>
    </row>
    <row r="116" spans="1:22">
      <c r="A116" s="1" t="s">
        <v>52</v>
      </c>
      <c r="B116" s="1" t="s">
        <v>55</v>
      </c>
      <c r="C116" s="4">
        <v>306</v>
      </c>
      <c r="D116" s="4">
        <v>86</v>
      </c>
      <c r="E116" s="4">
        <v>9</v>
      </c>
      <c r="F116" s="4">
        <v>55</v>
      </c>
      <c r="G116" s="4">
        <v>306</v>
      </c>
      <c r="H116" s="4">
        <v>86</v>
      </c>
      <c r="I116" s="4">
        <v>9</v>
      </c>
      <c r="J116" s="4">
        <v>55</v>
      </c>
      <c r="K116" s="4">
        <v>304</v>
      </c>
      <c r="L116" s="4">
        <v>81</v>
      </c>
      <c r="M116" s="4">
        <v>6</v>
      </c>
      <c r="N116" s="4">
        <v>58</v>
      </c>
      <c r="O116" s="4">
        <v>310</v>
      </c>
      <c r="P116" s="4">
        <v>88</v>
      </c>
      <c r="Q116" s="4">
        <v>7</v>
      </c>
      <c r="R116" s="4">
        <v>58</v>
      </c>
      <c r="S116" s="4">
        <v>295</v>
      </c>
      <c r="T116" s="4">
        <v>95</v>
      </c>
      <c r="U116" s="4">
        <v>11</v>
      </c>
      <c r="V116" s="4">
        <v>53</v>
      </c>
    </row>
    <row r="117" spans="1:22">
      <c r="A117" s="1" t="s">
        <v>52</v>
      </c>
      <c r="B117" s="1" t="s">
        <v>56</v>
      </c>
      <c r="C117" s="4">
        <v>42</v>
      </c>
      <c r="D117" s="4">
        <v>24</v>
      </c>
      <c r="E117" s="4">
        <v>6</v>
      </c>
      <c r="F117" s="4">
        <v>8</v>
      </c>
      <c r="G117" s="4">
        <v>44</v>
      </c>
      <c r="H117" s="4">
        <v>29</v>
      </c>
      <c r="I117" s="4">
        <v>6</v>
      </c>
      <c r="J117" s="4">
        <v>9</v>
      </c>
      <c r="K117" s="4">
        <v>44</v>
      </c>
      <c r="L117" s="4">
        <v>29</v>
      </c>
      <c r="M117" s="4">
        <v>6</v>
      </c>
      <c r="N117" s="4">
        <v>9</v>
      </c>
      <c r="O117" s="4">
        <v>44</v>
      </c>
      <c r="P117" s="4">
        <v>21</v>
      </c>
      <c r="Q117" s="4">
        <v>6</v>
      </c>
      <c r="R117" s="4">
        <v>19</v>
      </c>
      <c r="S117" s="4">
        <v>42</v>
      </c>
      <c r="T117" s="4">
        <v>28</v>
      </c>
      <c r="U117" s="4">
        <v>6</v>
      </c>
      <c r="V117" s="4">
        <v>14</v>
      </c>
    </row>
    <row r="118" spans="1:22">
      <c r="A118" s="1" t="s">
        <v>52</v>
      </c>
      <c r="B118" s="1" t="s">
        <v>57</v>
      </c>
      <c r="C118" s="4">
        <v>389</v>
      </c>
      <c r="D118" s="4">
        <v>288</v>
      </c>
      <c r="E118" s="4">
        <v>25</v>
      </c>
      <c r="F118" s="4">
        <v>142</v>
      </c>
      <c r="G118" s="4">
        <v>389</v>
      </c>
      <c r="H118" s="4">
        <v>288</v>
      </c>
      <c r="I118" s="4">
        <v>25</v>
      </c>
      <c r="J118" s="4">
        <v>142</v>
      </c>
      <c r="K118" s="4">
        <v>389</v>
      </c>
      <c r="L118" s="4">
        <v>306</v>
      </c>
      <c r="M118" s="4">
        <v>30</v>
      </c>
      <c r="N118" s="4">
        <v>148</v>
      </c>
      <c r="O118" s="4">
        <v>371</v>
      </c>
      <c r="P118" s="4">
        <v>301</v>
      </c>
      <c r="Q118" s="4">
        <v>33</v>
      </c>
      <c r="R118" s="4">
        <v>153</v>
      </c>
      <c r="S118" s="4">
        <v>517</v>
      </c>
      <c r="T118" s="4">
        <v>333</v>
      </c>
      <c r="U118" s="4">
        <v>28</v>
      </c>
      <c r="V118" s="4">
        <v>165</v>
      </c>
    </row>
    <row r="119" spans="1:22">
      <c r="A119" s="1" t="s">
        <v>52</v>
      </c>
      <c r="B119" s="1" t="s">
        <v>58</v>
      </c>
      <c r="C119" s="4">
        <v>66</v>
      </c>
      <c r="D119" s="4">
        <v>29</v>
      </c>
      <c r="E119" s="4">
        <v>6</v>
      </c>
      <c r="F119" s="4">
        <v>13</v>
      </c>
      <c r="G119" s="4">
        <v>69</v>
      </c>
      <c r="H119" s="4">
        <v>33</v>
      </c>
      <c r="I119" s="4">
        <v>9</v>
      </c>
      <c r="J119" s="4">
        <v>15</v>
      </c>
      <c r="K119" s="4">
        <v>71</v>
      </c>
      <c r="L119" s="4">
        <v>33</v>
      </c>
      <c r="M119" s="4">
        <v>11</v>
      </c>
      <c r="N119" s="4">
        <v>15</v>
      </c>
      <c r="O119" s="4">
        <v>73</v>
      </c>
      <c r="P119" s="4">
        <v>31</v>
      </c>
      <c r="Q119" s="4">
        <v>9</v>
      </c>
      <c r="R119" s="4">
        <v>15</v>
      </c>
      <c r="S119" s="4">
        <v>68</v>
      </c>
      <c r="T119" s="4">
        <v>33</v>
      </c>
      <c r="U119" s="4">
        <v>11</v>
      </c>
      <c r="V119" s="4">
        <v>10</v>
      </c>
    </row>
    <row r="120" spans="1:22">
      <c r="A120" s="1" t="s">
        <v>52</v>
      </c>
      <c r="B120" s="1" t="s">
        <v>59</v>
      </c>
      <c r="C120" s="4">
        <v>7875</v>
      </c>
      <c r="D120" s="4">
        <v>10216</v>
      </c>
      <c r="E120" s="4">
        <v>521</v>
      </c>
      <c r="F120" s="4">
        <v>2055</v>
      </c>
      <c r="G120" s="4">
        <v>3505</v>
      </c>
      <c r="H120" s="4">
        <v>4836</v>
      </c>
      <c r="I120" s="4">
        <v>240</v>
      </c>
      <c r="J120" s="4">
        <v>961</v>
      </c>
      <c r="K120" s="4">
        <v>3265</v>
      </c>
      <c r="L120" s="4">
        <v>4703</v>
      </c>
      <c r="M120" s="4">
        <v>209</v>
      </c>
      <c r="N120" s="4">
        <v>801</v>
      </c>
      <c r="O120" s="4">
        <v>3105</v>
      </c>
      <c r="P120" s="4">
        <v>4655</v>
      </c>
      <c r="Q120" s="4">
        <v>219</v>
      </c>
      <c r="R120" s="4">
        <v>883</v>
      </c>
      <c r="S120" s="4">
        <v>1612</v>
      </c>
      <c r="T120" s="4">
        <v>2941</v>
      </c>
      <c r="U120" s="4">
        <v>5</v>
      </c>
      <c r="V120" s="4">
        <v>5</v>
      </c>
    </row>
    <row r="121" spans="1:22">
      <c r="A121" s="1" t="s">
        <v>52</v>
      </c>
      <c r="B121" s="1" t="s">
        <v>60</v>
      </c>
      <c r="C121" s="4">
        <v>444</v>
      </c>
      <c r="D121" s="4">
        <v>149</v>
      </c>
      <c r="E121" s="4">
        <v>6</v>
      </c>
      <c r="F121" s="4">
        <v>37</v>
      </c>
      <c r="G121" s="4">
        <v>444</v>
      </c>
      <c r="H121" s="4">
        <v>149</v>
      </c>
      <c r="I121" s="4">
        <v>6</v>
      </c>
      <c r="J121" s="4">
        <v>37</v>
      </c>
      <c r="K121" s="4">
        <v>405</v>
      </c>
      <c r="L121" s="4">
        <v>131</v>
      </c>
      <c r="M121" s="4">
        <v>6</v>
      </c>
      <c r="N121" s="4">
        <v>28</v>
      </c>
      <c r="O121" s="4">
        <v>581</v>
      </c>
      <c r="P121" s="4">
        <v>187</v>
      </c>
      <c r="Q121" s="4">
        <v>6</v>
      </c>
      <c r="R121" s="4">
        <v>44</v>
      </c>
      <c r="S121" s="4">
        <v>597</v>
      </c>
      <c r="T121" s="4">
        <v>206</v>
      </c>
      <c r="U121" s="4">
        <v>6</v>
      </c>
      <c r="V121" s="4">
        <v>43</v>
      </c>
    </row>
    <row r="122" spans="1:22">
      <c r="A122" s="1" t="s">
        <v>61</v>
      </c>
      <c r="B122" s="1" t="s">
        <v>62</v>
      </c>
      <c r="C122" s="4">
        <v>102</v>
      </c>
      <c r="D122" s="4">
        <v>86</v>
      </c>
      <c r="E122" s="4">
        <v>13</v>
      </c>
      <c r="F122" s="4">
        <v>54</v>
      </c>
      <c r="G122" s="4">
        <v>102</v>
      </c>
      <c r="H122" s="4">
        <v>86</v>
      </c>
      <c r="I122" s="4">
        <v>13</v>
      </c>
      <c r="J122" s="4">
        <v>54</v>
      </c>
      <c r="K122" s="4">
        <v>68</v>
      </c>
      <c r="L122" s="4">
        <v>77</v>
      </c>
      <c r="M122" s="4">
        <v>13</v>
      </c>
      <c r="N122" s="4">
        <v>32</v>
      </c>
      <c r="O122" s="4">
        <v>75</v>
      </c>
      <c r="P122" s="4">
        <v>91</v>
      </c>
      <c r="Q122" s="4">
        <v>11</v>
      </c>
      <c r="R122" s="4">
        <v>33</v>
      </c>
      <c r="S122" s="4">
        <v>84</v>
      </c>
      <c r="T122" s="4">
        <v>92</v>
      </c>
      <c r="U122" s="4">
        <v>11</v>
      </c>
      <c r="V122" s="4">
        <v>39</v>
      </c>
    </row>
    <row r="123" spans="1:22">
      <c r="A123" s="1" t="s">
        <v>61</v>
      </c>
      <c r="B123" s="1" t="s">
        <v>63</v>
      </c>
      <c r="C123" s="4">
        <v>109</v>
      </c>
      <c r="D123" s="4">
        <v>248</v>
      </c>
      <c r="E123" s="4">
        <v>6</v>
      </c>
      <c r="F123" s="4">
        <v>64</v>
      </c>
      <c r="G123" s="4">
        <v>102</v>
      </c>
      <c r="H123" s="4">
        <v>226</v>
      </c>
      <c r="I123" s="4">
        <v>6</v>
      </c>
      <c r="J123" s="4">
        <v>74</v>
      </c>
      <c r="K123" s="4">
        <v>114</v>
      </c>
      <c r="L123" s="4">
        <v>317</v>
      </c>
      <c r="M123" s="4">
        <v>5</v>
      </c>
      <c r="N123" s="4">
        <v>5</v>
      </c>
      <c r="O123" s="4">
        <v>106</v>
      </c>
      <c r="P123" s="4">
        <v>212</v>
      </c>
      <c r="Q123" s="4">
        <v>6</v>
      </c>
      <c r="R123" s="4">
        <v>86</v>
      </c>
      <c r="S123" s="4">
        <v>92</v>
      </c>
      <c r="T123" s="4">
        <v>236</v>
      </c>
      <c r="U123" s="4">
        <v>14</v>
      </c>
      <c r="V123" s="4">
        <v>87</v>
      </c>
    </row>
    <row r="124" spans="1:22">
      <c r="A124" s="1" t="s">
        <v>61</v>
      </c>
      <c r="B124" s="1" t="s">
        <v>64</v>
      </c>
      <c r="C124" s="4">
        <v>6472</v>
      </c>
      <c r="D124" s="4">
        <v>5436</v>
      </c>
      <c r="E124" s="4">
        <v>202</v>
      </c>
      <c r="F124" s="4">
        <v>1142</v>
      </c>
      <c r="G124" s="4">
        <v>6719</v>
      </c>
      <c r="H124" s="4">
        <v>5672</v>
      </c>
      <c r="I124" s="4">
        <v>197</v>
      </c>
      <c r="J124" s="4">
        <v>1107</v>
      </c>
      <c r="K124" s="4">
        <v>6792</v>
      </c>
      <c r="L124" s="4">
        <v>6376</v>
      </c>
      <c r="M124" s="4">
        <v>85</v>
      </c>
      <c r="N124" s="4">
        <v>405</v>
      </c>
      <c r="O124" s="4">
        <v>6807</v>
      </c>
      <c r="P124" s="4">
        <v>5923</v>
      </c>
      <c r="Q124" s="4">
        <v>137</v>
      </c>
      <c r="R124" s="4">
        <v>882</v>
      </c>
      <c r="S124" s="4">
        <v>7172</v>
      </c>
      <c r="T124" s="4">
        <v>6446</v>
      </c>
      <c r="U124" s="4">
        <v>136</v>
      </c>
      <c r="V124" s="4">
        <v>909</v>
      </c>
    </row>
    <row r="125" spans="1:22">
      <c r="A125" s="1" t="s">
        <v>61</v>
      </c>
      <c r="B125" s="1" t="s">
        <v>65</v>
      </c>
      <c r="C125" s="4">
        <v>3823</v>
      </c>
      <c r="D125" s="4">
        <v>389</v>
      </c>
      <c r="E125" s="4">
        <v>15</v>
      </c>
      <c r="F125" s="4">
        <v>44</v>
      </c>
      <c r="G125" s="4">
        <v>3853</v>
      </c>
      <c r="H125" s="4">
        <v>403</v>
      </c>
      <c r="I125" s="4">
        <v>17</v>
      </c>
      <c r="J125" s="4">
        <v>44</v>
      </c>
      <c r="K125" s="4">
        <v>3903</v>
      </c>
      <c r="L125" s="4">
        <v>482</v>
      </c>
      <c r="M125" s="4">
        <v>17</v>
      </c>
      <c r="N125" s="4">
        <v>9</v>
      </c>
      <c r="O125" s="4">
        <v>3601</v>
      </c>
      <c r="P125" s="4">
        <v>512</v>
      </c>
      <c r="Q125" s="4">
        <v>354</v>
      </c>
      <c r="R125" s="4">
        <v>11</v>
      </c>
      <c r="S125" s="4">
        <v>3245</v>
      </c>
      <c r="T125" s="4">
        <v>528</v>
      </c>
      <c r="U125" s="4">
        <v>1054</v>
      </c>
      <c r="V125" s="4">
        <v>44</v>
      </c>
    </row>
    <row r="126" spans="1:22">
      <c r="A126" s="1" t="s">
        <v>61</v>
      </c>
      <c r="B126" s="1" t="s">
        <v>66</v>
      </c>
      <c r="C126" s="4">
        <v>7</v>
      </c>
      <c r="D126" s="4">
        <v>17</v>
      </c>
      <c r="E126" s="4">
        <v>5</v>
      </c>
      <c r="F126" s="4">
        <v>6</v>
      </c>
      <c r="G126" s="4">
        <v>9</v>
      </c>
      <c r="H126" s="4">
        <v>18</v>
      </c>
      <c r="I126" s="4">
        <v>5</v>
      </c>
      <c r="J126" s="4">
        <v>7</v>
      </c>
      <c r="K126" s="4">
        <v>13</v>
      </c>
      <c r="L126" s="4">
        <v>21</v>
      </c>
      <c r="M126" s="4">
        <v>5</v>
      </c>
      <c r="N126" s="4">
        <v>5</v>
      </c>
      <c r="O126" s="4">
        <v>9</v>
      </c>
      <c r="P126" s="4">
        <v>13</v>
      </c>
      <c r="Q126" s="4">
        <v>5</v>
      </c>
      <c r="R126" s="4">
        <v>7</v>
      </c>
      <c r="S126" s="4">
        <v>8</v>
      </c>
      <c r="T126" s="4">
        <v>10</v>
      </c>
      <c r="U126" s="4">
        <v>6</v>
      </c>
      <c r="V126" s="4">
        <v>7</v>
      </c>
    </row>
    <row r="127" spans="1:22">
      <c r="A127" s="1" t="s">
        <v>61</v>
      </c>
      <c r="B127" s="1" t="s">
        <v>67</v>
      </c>
      <c r="C127" s="4">
        <v>275</v>
      </c>
      <c r="D127" s="4">
        <v>602</v>
      </c>
      <c r="E127" s="4">
        <v>21</v>
      </c>
      <c r="F127" s="4">
        <v>240</v>
      </c>
      <c r="G127" s="4">
        <v>283</v>
      </c>
      <c r="H127" s="4">
        <v>619</v>
      </c>
      <c r="I127" s="4">
        <v>26</v>
      </c>
      <c r="J127" s="4">
        <v>245</v>
      </c>
      <c r="K127" s="4">
        <v>281</v>
      </c>
      <c r="L127" s="4">
        <v>681</v>
      </c>
      <c r="M127" s="4">
        <v>26</v>
      </c>
      <c r="N127" s="4">
        <v>238</v>
      </c>
      <c r="O127" s="4">
        <v>301</v>
      </c>
      <c r="P127" s="4">
        <v>722</v>
      </c>
      <c r="Q127" s="4">
        <v>26</v>
      </c>
      <c r="R127" s="4">
        <v>267</v>
      </c>
      <c r="S127" s="4">
        <v>314</v>
      </c>
      <c r="T127" s="4">
        <v>748</v>
      </c>
      <c r="U127" s="4">
        <v>35</v>
      </c>
      <c r="V127" s="4">
        <v>282</v>
      </c>
    </row>
    <row r="128" spans="1:22">
      <c r="A128" s="1" t="s">
        <v>61</v>
      </c>
      <c r="B128" s="1" t="s">
        <v>68</v>
      </c>
      <c r="C128" s="4">
        <v>117</v>
      </c>
      <c r="D128" s="4">
        <v>195</v>
      </c>
      <c r="E128" s="4">
        <v>9</v>
      </c>
      <c r="F128" s="4">
        <v>51</v>
      </c>
      <c r="G128" s="4">
        <v>117</v>
      </c>
      <c r="H128" s="4">
        <v>195</v>
      </c>
      <c r="I128" s="4">
        <v>9</v>
      </c>
      <c r="J128" s="4">
        <v>51</v>
      </c>
      <c r="K128" s="4">
        <v>106</v>
      </c>
      <c r="L128" s="4">
        <v>184</v>
      </c>
      <c r="M128" s="4">
        <v>8</v>
      </c>
      <c r="N128" s="4">
        <v>54</v>
      </c>
      <c r="O128" s="4">
        <v>101</v>
      </c>
      <c r="P128" s="4">
        <v>168</v>
      </c>
      <c r="Q128" s="4">
        <v>8</v>
      </c>
      <c r="R128" s="4">
        <v>69</v>
      </c>
      <c r="S128" s="4">
        <v>108</v>
      </c>
      <c r="T128" s="4">
        <v>172</v>
      </c>
      <c r="U128" s="4">
        <v>10</v>
      </c>
      <c r="V128" s="4">
        <v>77</v>
      </c>
    </row>
    <row r="129" spans="1:22">
      <c r="A129" s="1" t="s">
        <v>61</v>
      </c>
      <c r="B129" s="1" t="s">
        <v>69</v>
      </c>
      <c r="C129" s="4">
        <v>62</v>
      </c>
      <c r="D129" s="4">
        <v>63</v>
      </c>
      <c r="E129" s="4">
        <v>6</v>
      </c>
      <c r="F129" s="4">
        <v>27</v>
      </c>
      <c r="G129" s="4">
        <v>61</v>
      </c>
      <c r="H129" s="4">
        <v>65</v>
      </c>
      <c r="I129" s="4">
        <v>6</v>
      </c>
      <c r="J129" s="4">
        <v>26</v>
      </c>
      <c r="K129" s="4">
        <v>63</v>
      </c>
      <c r="L129" s="4">
        <v>61</v>
      </c>
      <c r="M129" s="4">
        <v>6</v>
      </c>
      <c r="N129" s="4">
        <v>30</v>
      </c>
      <c r="O129" s="4">
        <v>59</v>
      </c>
      <c r="P129" s="4">
        <v>63</v>
      </c>
      <c r="Q129" s="4">
        <v>6</v>
      </c>
      <c r="R129" s="4">
        <v>22</v>
      </c>
      <c r="S129" s="4">
        <v>58</v>
      </c>
      <c r="T129" s="4">
        <v>61</v>
      </c>
      <c r="U129" s="4">
        <v>6</v>
      </c>
      <c r="V129" s="4">
        <v>19</v>
      </c>
    </row>
    <row r="130" spans="1:22">
      <c r="A130" s="1" t="s">
        <v>61</v>
      </c>
      <c r="B130" s="1" t="s">
        <v>70</v>
      </c>
      <c r="C130" s="4">
        <v>14550</v>
      </c>
      <c r="D130" s="4">
        <v>6003</v>
      </c>
      <c r="E130" s="4">
        <v>109</v>
      </c>
      <c r="F130" s="4">
        <v>1688</v>
      </c>
      <c r="G130" s="4">
        <v>14721</v>
      </c>
      <c r="H130" s="4">
        <v>6087</v>
      </c>
      <c r="I130" s="4">
        <v>106</v>
      </c>
      <c r="J130" s="4">
        <v>1770</v>
      </c>
      <c r="K130" s="4">
        <v>14629</v>
      </c>
      <c r="L130" s="4">
        <v>6067</v>
      </c>
      <c r="M130" s="4">
        <v>119</v>
      </c>
      <c r="N130" s="4">
        <v>1818</v>
      </c>
      <c r="O130" s="4">
        <v>14659</v>
      </c>
      <c r="P130" s="4">
        <v>6026</v>
      </c>
      <c r="Q130" s="4">
        <v>152</v>
      </c>
      <c r="R130" s="4">
        <v>1900</v>
      </c>
      <c r="S130" s="4">
        <v>14762</v>
      </c>
      <c r="T130" s="4">
        <v>6030</v>
      </c>
      <c r="U130" s="4">
        <v>145</v>
      </c>
      <c r="V130" s="4">
        <v>1883</v>
      </c>
    </row>
    <row r="131" spans="1:22">
      <c r="A131" s="1" t="s">
        <v>61</v>
      </c>
      <c r="B131" s="1" t="s">
        <v>71</v>
      </c>
      <c r="C131" s="4">
        <v>273</v>
      </c>
      <c r="D131" s="4">
        <v>363</v>
      </c>
      <c r="E131" s="4">
        <v>7</v>
      </c>
      <c r="F131" s="4">
        <v>92</v>
      </c>
      <c r="G131" s="4">
        <v>284</v>
      </c>
      <c r="H131" s="4">
        <v>381</v>
      </c>
      <c r="I131" s="4">
        <v>6</v>
      </c>
      <c r="J131" s="4">
        <v>86</v>
      </c>
      <c r="K131" s="4">
        <v>295</v>
      </c>
      <c r="L131" s="4">
        <v>409</v>
      </c>
      <c r="M131" s="4">
        <v>7</v>
      </c>
      <c r="N131" s="4">
        <v>96</v>
      </c>
      <c r="O131" s="4">
        <v>301</v>
      </c>
      <c r="P131" s="4">
        <v>468</v>
      </c>
      <c r="Q131" s="4">
        <v>6</v>
      </c>
      <c r="R131" s="4">
        <v>97</v>
      </c>
      <c r="S131" s="4">
        <v>295</v>
      </c>
      <c r="T131" s="4">
        <v>479</v>
      </c>
      <c r="U131" s="4">
        <v>6</v>
      </c>
      <c r="V131" s="4">
        <v>98</v>
      </c>
    </row>
    <row r="132" spans="1:22">
      <c r="A132" s="1" t="s">
        <v>61</v>
      </c>
      <c r="B132" s="1" t="s">
        <v>72</v>
      </c>
      <c r="C132" s="4">
        <v>613</v>
      </c>
      <c r="D132" s="4">
        <v>266</v>
      </c>
      <c r="E132" s="4">
        <v>7</v>
      </c>
      <c r="F132" s="4">
        <v>60</v>
      </c>
      <c r="G132" s="4">
        <v>609</v>
      </c>
      <c r="H132" s="4">
        <v>264</v>
      </c>
      <c r="I132" s="4">
        <v>6</v>
      </c>
      <c r="J132" s="4">
        <v>54</v>
      </c>
      <c r="K132" s="4">
        <v>630</v>
      </c>
      <c r="L132" s="4">
        <v>282</v>
      </c>
      <c r="M132" s="4">
        <v>6</v>
      </c>
      <c r="N132" s="4">
        <v>49</v>
      </c>
      <c r="O132" s="4">
        <v>655</v>
      </c>
      <c r="P132" s="4">
        <v>286</v>
      </c>
      <c r="Q132" s="4">
        <v>6</v>
      </c>
      <c r="R132" s="4">
        <v>57</v>
      </c>
      <c r="S132" s="4">
        <v>676</v>
      </c>
      <c r="T132" s="4">
        <v>291</v>
      </c>
      <c r="U132" s="4">
        <v>6</v>
      </c>
      <c r="V132" s="4">
        <v>60</v>
      </c>
    </row>
    <row r="133" spans="1:22">
      <c r="A133" s="1" t="s">
        <v>61</v>
      </c>
      <c r="B133" s="1" t="s">
        <v>73</v>
      </c>
      <c r="C133" s="4">
        <v>156</v>
      </c>
      <c r="D133" s="4">
        <v>151</v>
      </c>
      <c r="E133" s="4">
        <v>6</v>
      </c>
      <c r="F133" s="4">
        <v>18</v>
      </c>
      <c r="G133" s="4">
        <v>159</v>
      </c>
      <c r="H133" s="4">
        <v>158</v>
      </c>
      <c r="I133" s="4">
        <v>9</v>
      </c>
      <c r="J133" s="4">
        <v>29</v>
      </c>
      <c r="K133" s="4">
        <v>182</v>
      </c>
      <c r="L133" s="4">
        <v>173</v>
      </c>
      <c r="M133" s="4">
        <v>6</v>
      </c>
      <c r="N133" s="4">
        <v>28</v>
      </c>
      <c r="O133" s="4">
        <v>167</v>
      </c>
      <c r="P133" s="4">
        <v>183</v>
      </c>
      <c r="Q133" s="4">
        <v>6</v>
      </c>
      <c r="R133" s="4">
        <v>33</v>
      </c>
      <c r="S133" s="4">
        <v>154</v>
      </c>
      <c r="T133" s="4">
        <v>175</v>
      </c>
      <c r="U133" s="4">
        <v>6</v>
      </c>
      <c r="V133" s="4">
        <v>24</v>
      </c>
    </row>
    <row r="134" spans="1:22">
      <c r="A134" s="1" t="s">
        <v>61</v>
      </c>
      <c r="B134" s="1" t="s">
        <v>74</v>
      </c>
      <c r="C134" s="4">
        <v>64</v>
      </c>
      <c r="D134" s="4">
        <v>33</v>
      </c>
      <c r="E134" s="4">
        <v>6</v>
      </c>
      <c r="F134" s="4">
        <v>15</v>
      </c>
      <c r="G134" s="4">
        <v>50</v>
      </c>
      <c r="H134" s="4">
        <v>37</v>
      </c>
      <c r="I134" s="4">
        <v>6</v>
      </c>
      <c r="J134" s="4">
        <v>13</v>
      </c>
      <c r="K134" s="4">
        <v>51</v>
      </c>
      <c r="L134" s="4">
        <v>37</v>
      </c>
      <c r="M134" s="4">
        <v>7</v>
      </c>
      <c r="N134" s="4">
        <v>13</v>
      </c>
      <c r="O134" s="4">
        <v>27</v>
      </c>
      <c r="P134" s="4">
        <v>15</v>
      </c>
      <c r="Q134" s="4">
        <v>6</v>
      </c>
      <c r="R134" s="4">
        <v>6</v>
      </c>
      <c r="S134" s="4">
        <v>27</v>
      </c>
      <c r="T134" s="4">
        <v>15</v>
      </c>
      <c r="U134" s="4">
        <v>6</v>
      </c>
      <c r="V134" s="4">
        <v>6</v>
      </c>
    </row>
    <row r="135" spans="1:22">
      <c r="A135" s="1" t="s">
        <v>61</v>
      </c>
      <c r="B135" s="1" t="s">
        <v>75</v>
      </c>
      <c r="C135" s="4">
        <v>88</v>
      </c>
      <c r="D135" s="4">
        <v>92</v>
      </c>
      <c r="E135" s="4">
        <v>6</v>
      </c>
      <c r="F135" s="4">
        <v>28</v>
      </c>
      <c r="G135" s="4">
        <v>91</v>
      </c>
      <c r="H135" s="4">
        <v>94</v>
      </c>
      <c r="I135" s="4">
        <v>6</v>
      </c>
      <c r="J135" s="4">
        <v>30</v>
      </c>
      <c r="K135" s="4">
        <v>97</v>
      </c>
      <c r="L135" s="4">
        <v>113</v>
      </c>
      <c r="M135" s="4">
        <v>6</v>
      </c>
      <c r="N135" s="4">
        <v>29</v>
      </c>
      <c r="O135" s="4">
        <v>93</v>
      </c>
      <c r="P135" s="4">
        <v>118</v>
      </c>
      <c r="Q135" s="4">
        <v>6</v>
      </c>
      <c r="R135" s="4">
        <v>35</v>
      </c>
      <c r="S135" s="4">
        <v>81</v>
      </c>
      <c r="T135" s="4">
        <v>118</v>
      </c>
      <c r="U135" s="4">
        <v>6</v>
      </c>
      <c r="V135" s="4">
        <v>39</v>
      </c>
    </row>
    <row r="136" spans="1:22">
      <c r="A136" s="1" t="s">
        <v>76</v>
      </c>
      <c r="B136" s="1" t="s">
        <v>77</v>
      </c>
      <c r="C136" s="4">
        <v>70</v>
      </c>
      <c r="D136" s="4">
        <v>106</v>
      </c>
      <c r="E136" s="4">
        <v>17</v>
      </c>
      <c r="F136" s="4">
        <v>52</v>
      </c>
      <c r="G136" s="4">
        <v>72</v>
      </c>
      <c r="H136" s="4">
        <v>107</v>
      </c>
      <c r="I136" s="4">
        <v>18</v>
      </c>
      <c r="J136" s="4">
        <v>53</v>
      </c>
      <c r="K136" s="4">
        <v>71</v>
      </c>
      <c r="L136" s="4">
        <v>99</v>
      </c>
      <c r="M136" s="4">
        <v>19</v>
      </c>
      <c r="N136" s="4">
        <v>58</v>
      </c>
      <c r="O136" s="4">
        <v>66</v>
      </c>
      <c r="P136" s="4">
        <v>90</v>
      </c>
      <c r="Q136" s="4">
        <v>17</v>
      </c>
      <c r="R136" s="4">
        <v>63</v>
      </c>
      <c r="S136" s="4">
        <v>68</v>
      </c>
      <c r="T136" s="4">
        <v>106</v>
      </c>
      <c r="U136" s="4">
        <v>18</v>
      </c>
      <c r="V136" s="4">
        <v>59</v>
      </c>
    </row>
    <row r="137" spans="1:22">
      <c r="A137" s="1" t="s">
        <v>76</v>
      </c>
      <c r="B137" s="1" t="s">
        <v>78</v>
      </c>
      <c r="C137" s="4">
        <v>416</v>
      </c>
      <c r="D137" s="4">
        <v>367</v>
      </c>
      <c r="E137" s="4">
        <v>22</v>
      </c>
      <c r="F137" s="4">
        <v>98</v>
      </c>
      <c r="G137" s="4">
        <v>310</v>
      </c>
      <c r="H137" s="4">
        <v>270</v>
      </c>
      <c r="I137" s="4">
        <v>15</v>
      </c>
      <c r="J137" s="4">
        <v>99</v>
      </c>
      <c r="K137" s="4">
        <v>305</v>
      </c>
      <c r="L137" s="4">
        <v>288</v>
      </c>
      <c r="M137" s="4">
        <v>15</v>
      </c>
      <c r="N137" s="4">
        <v>94</v>
      </c>
      <c r="O137" s="4">
        <v>621</v>
      </c>
      <c r="P137" s="4">
        <v>574</v>
      </c>
      <c r="Q137" s="4">
        <v>26</v>
      </c>
      <c r="R137" s="4">
        <v>161</v>
      </c>
      <c r="S137" s="4">
        <v>931</v>
      </c>
      <c r="T137" s="4">
        <v>955</v>
      </c>
      <c r="U137" s="4">
        <v>40</v>
      </c>
      <c r="V137" s="4">
        <v>212</v>
      </c>
    </row>
    <row r="138" spans="1:22">
      <c r="A138" s="1" t="s">
        <v>76</v>
      </c>
      <c r="B138" s="1" t="s">
        <v>79</v>
      </c>
      <c r="C138" s="4">
        <v>239</v>
      </c>
      <c r="D138" s="4">
        <v>191</v>
      </c>
      <c r="E138" s="4">
        <v>11</v>
      </c>
      <c r="F138" s="4">
        <v>80</v>
      </c>
      <c r="G138" s="4">
        <v>247</v>
      </c>
      <c r="H138" s="4">
        <v>207</v>
      </c>
      <c r="I138" s="4">
        <v>16</v>
      </c>
      <c r="J138" s="4">
        <v>90</v>
      </c>
      <c r="K138" s="4">
        <v>268</v>
      </c>
      <c r="L138" s="4">
        <v>224</v>
      </c>
      <c r="M138" s="4">
        <v>18</v>
      </c>
      <c r="N138" s="4">
        <v>103</v>
      </c>
      <c r="O138" s="4">
        <v>281</v>
      </c>
      <c r="P138" s="4">
        <v>260</v>
      </c>
      <c r="Q138" s="4">
        <v>16</v>
      </c>
      <c r="R138" s="4">
        <v>92</v>
      </c>
      <c r="S138" s="4">
        <v>280</v>
      </c>
      <c r="T138" s="4">
        <v>288</v>
      </c>
      <c r="U138" s="4">
        <v>16</v>
      </c>
      <c r="V138" s="4">
        <v>91</v>
      </c>
    </row>
    <row r="139" spans="1:22">
      <c r="A139" s="1" t="s">
        <v>76</v>
      </c>
      <c r="B139" s="1" t="s">
        <v>80</v>
      </c>
      <c r="C139" s="4">
        <v>99</v>
      </c>
      <c r="D139" s="4">
        <v>81</v>
      </c>
      <c r="E139" s="4">
        <v>6</v>
      </c>
      <c r="F139" s="4">
        <v>10</v>
      </c>
      <c r="G139" s="4">
        <v>119</v>
      </c>
      <c r="H139" s="4">
        <v>95</v>
      </c>
      <c r="I139" s="4">
        <v>6</v>
      </c>
      <c r="J139" s="4">
        <v>14</v>
      </c>
      <c r="K139" s="4">
        <v>140</v>
      </c>
      <c r="L139" s="4">
        <v>123</v>
      </c>
      <c r="M139" s="4">
        <v>6</v>
      </c>
      <c r="N139" s="4">
        <v>14</v>
      </c>
      <c r="O139" s="4">
        <v>134</v>
      </c>
      <c r="P139" s="4">
        <v>126</v>
      </c>
      <c r="Q139" s="4">
        <v>6</v>
      </c>
      <c r="R139" s="4">
        <v>16</v>
      </c>
      <c r="S139" s="4">
        <v>87</v>
      </c>
      <c r="T139" s="4">
        <v>73</v>
      </c>
      <c r="U139" s="4">
        <v>6</v>
      </c>
      <c r="V139" s="4">
        <v>16</v>
      </c>
    </row>
    <row r="140" spans="1:22">
      <c r="A140" s="1" t="s">
        <v>76</v>
      </c>
      <c r="B140" s="1" t="s">
        <v>81</v>
      </c>
      <c r="C140" s="4">
        <v>2318</v>
      </c>
      <c r="D140" s="4">
        <v>1370</v>
      </c>
      <c r="E140" s="4">
        <v>140</v>
      </c>
      <c r="F140" s="4">
        <v>559</v>
      </c>
      <c r="G140" s="4">
        <v>2335</v>
      </c>
      <c r="H140" s="4">
        <v>1353</v>
      </c>
      <c r="I140" s="4">
        <v>125</v>
      </c>
      <c r="J140" s="4">
        <v>585</v>
      </c>
      <c r="K140" s="4">
        <v>2263</v>
      </c>
      <c r="L140" s="4">
        <v>1457</v>
      </c>
      <c r="M140" s="4">
        <v>123</v>
      </c>
      <c r="N140" s="4">
        <v>567</v>
      </c>
      <c r="O140" s="4">
        <v>2250</v>
      </c>
      <c r="P140" s="4">
        <v>1479</v>
      </c>
      <c r="Q140" s="4">
        <v>141</v>
      </c>
      <c r="R140" s="4">
        <v>649</v>
      </c>
      <c r="S140" s="4">
        <v>2078</v>
      </c>
      <c r="T140" s="4">
        <v>1324</v>
      </c>
      <c r="U140" s="4">
        <v>117</v>
      </c>
      <c r="V140" s="4">
        <v>598</v>
      </c>
    </row>
    <row r="141" spans="1:22">
      <c r="A141" s="1" t="s">
        <v>76</v>
      </c>
      <c r="B141" s="1" t="s">
        <v>82</v>
      </c>
      <c r="C141" s="4">
        <v>60</v>
      </c>
      <c r="D141" s="4">
        <v>41</v>
      </c>
      <c r="E141" s="4">
        <v>10</v>
      </c>
      <c r="F141" s="4">
        <v>13</v>
      </c>
      <c r="G141" s="4">
        <v>61</v>
      </c>
      <c r="H141" s="4">
        <v>44</v>
      </c>
      <c r="I141" s="4">
        <v>11</v>
      </c>
      <c r="J141" s="4">
        <v>14</v>
      </c>
      <c r="K141" s="4">
        <v>71</v>
      </c>
      <c r="L141" s="4">
        <v>51</v>
      </c>
      <c r="M141" s="4">
        <v>9</v>
      </c>
      <c r="N141" s="4">
        <v>17</v>
      </c>
      <c r="O141" s="4">
        <v>69</v>
      </c>
      <c r="P141" s="4">
        <v>49</v>
      </c>
      <c r="Q141" s="4">
        <v>13</v>
      </c>
      <c r="R141" s="4">
        <v>17</v>
      </c>
      <c r="S141" s="4">
        <v>62</v>
      </c>
      <c r="T141" s="4">
        <v>54</v>
      </c>
      <c r="U141" s="4">
        <v>10</v>
      </c>
      <c r="V141" s="4">
        <v>19</v>
      </c>
    </row>
    <row r="142" spans="1:22">
      <c r="A142" s="1" t="s">
        <v>76</v>
      </c>
      <c r="B142" s="1" t="s">
        <v>83</v>
      </c>
      <c r="C142" s="4">
        <v>228</v>
      </c>
      <c r="D142" s="4">
        <v>169</v>
      </c>
      <c r="E142" s="4">
        <v>69</v>
      </c>
      <c r="F142" s="4">
        <v>80</v>
      </c>
      <c r="G142" s="4">
        <v>228</v>
      </c>
      <c r="H142" s="4">
        <v>169</v>
      </c>
      <c r="I142" s="4">
        <v>69</v>
      </c>
      <c r="J142" s="4">
        <v>80</v>
      </c>
      <c r="K142" s="4">
        <v>219</v>
      </c>
      <c r="L142" s="4">
        <v>193</v>
      </c>
      <c r="M142" s="4">
        <v>73</v>
      </c>
      <c r="N142" s="4">
        <v>88</v>
      </c>
      <c r="O142" s="4">
        <v>214</v>
      </c>
      <c r="P142" s="4">
        <v>198</v>
      </c>
      <c r="Q142" s="4">
        <v>85</v>
      </c>
      <c r="R142" s="4">
        <v>123</v>
      </c>
      <c r="S142" s="4">
        <v>219</v>
      </c>
      <c r="T142" s="4">
        <v>222</v>
      </c>
      <c r="U142" s="4">
        <v>80</v>
      </c>
      <c r="V142" s="4">
        <v>120</v>
      </c>
    </row>
    <row r="143" spans="1:22">
      <c r="A143" s="1" t="s">
        <v>76</v>
      </c>
      <c r="B143" s="1" t="s">
        <v>84</v>
      </c>
      <c r="C143" s="4">
        <v>1977</v>
      </c>
      <c r="D143" s="4">
        <v>714</v>
      </c>
      <c r="E143" s="4">
        <v>19</v>
      </c>
      <c r="F143" s="4">
        <v>140</v>
      </c>
      <c r="G143" s="4">
        <v>1977</v>
      </c>
      <c r="H143" s="4">
        <v>714</v>
      </c>
      <c r="I143" s="4">
        <v>19</v>
      </c>
      <c r="J143" s="4">
        <v>140</v>
      </c>
      <c r="K143" s="4">
        <v>1957</v>
      </c>
      <c r="L143" s="4">
        <v>747</v>
      </c>
      <c r="M143" s="4">
        <v>21</v>
      </c>
      <c r="N143" s="4">
        <v>140</v>
      </c>
      <c r="O143" s="4">
        <v>1872</v>
      </c>
      <c r="P143" s="4">
        <v>777</v>
      </c>
      <c r="Q143" s="4">
        <v>16</v>
      </c>
      <c r="R143" s="4">
        <v>135</v>
      </c>
      <c r="S143" s="4">
        <v>1855</v>
      </c>
      <c r="T143" s="4">
        <v>792</v>
      </c>
      <c r="U143" s="4">
        <v>15</v>
      </c>
      <c r="V143" s="4">
        <v>136</v>
      </c>
    </row>
    <row r="144" spans="1:22">
      <c r="A144" s="1" t="s">
        <v>85</v>
      </c>
      <c r="B144" s="1" t="s">
        <v>86</v>
      </c>
      <c r="C144" s="4">
        <v>17</v>
      </c>
      <c r="D144" s="4">
        <v>14</v>
      </c>
      <c r="E144" s="4">
        <v>5</v>
      </c>
      <c r="F144" s="4">
        <v>6</v>
      </c>
      <c r="G144" s="4">
        <v>19</v>
      </c>
      <c r="H144" s="4">
        <v>15</v>
      </c>
      <c r="I144" s="4">
        <v>5</v>
      </c>
      <c r="J144" s="4">
        <v>6</v>
      </c>
      <c r="K144" s="4">
        <v>24</v>
      </c>
      <c r="L144" s="4">
        <v>15</v>
      </c>
      <c r="M144" s="4">
        <v>6</v>
      </c>
      <c r="N144" s="4">
        <v>6</v>
      </c>
      <c r="O144" s="4">
        <v>30</v>
      </c>
      <c r="P144" s="4">
        <v>29</v>
      </c>
      <c r="Q144" s="4">
        <v>6</v>
      </c>
      <c r="R144" s="4">
        <v>6</v>
      </c>
      <c r="S144" s="4">
        <v>28</v>
      </c>
      <c r="T144" s="4">
        <v>30</v>
      </c>
      <c r="U144" s="4">
        <v>6</v>
      </c>
      <c r="V144" s="4">
        <v>6</v>
      </c>
    </row>
    <row r="145" spans="1:22">
      <c r="A145" s="1" t="s">
        <v>85</v>
      </c>
      <c r="B145" s="1" t="s">
        <v>87</v>
      </c>
      <c r="C145" s="4">
        <v>185</v>
      </c>
      <c r="D145" s="4">
        <v>261</v>
      </c>
      <c r="E145" s="4">
        <v>6</v>
      </c>
      <c r="F145" s="4">
        <v>64</v>
      </c>
      <c r="G145" s="4">
        <v>186</v>
      </c>
      <c r="H145" s="4">
        <v>271</v>
      </c>
      <c r="I145" s="4">
        <v>6</v>
      </c>
      <c r="J145" s="4">
        <v>59</v>
      </c>
      <c r="K145" s="4">
        <v>218</v>
      </c>
      <c r="L145" s="4">
        <v>354</v>
      </c>
      <c r="M145" s="4">
        <v>6</v>
      </c>
      <c r="N145" s="4">
        <v>70</v>
      </c>
      <c r="O145" s="4">
        <v>257</v>
      </c>
      <c r="P145" s="4">
        <v>366</v>
      </c>
      <c r="Q145" s="4">
        <v>8</v>
      </c>
      <c r="R145" s="4">
        <v>80</v>
      </c>
      <c r="S145" s="4">
        <v>257</v>
      </c>
      <c r="T145" s="4">
        <v>407</v>
      </c>
      <c r="U145" s="4">
        <v>7</v>
      </c>
      <c r="V145" s="4">
        <v>87</v>
      </c>
    </row>
    <row r="146" spans="1:22">
      <c r="A146" s="1" t="s">
        <v>85</v>
      </c>
      <c r="B146" s="1" t="s">
        <v>88</v>
      </c>
      <c r="C146" s="4">
        <v>37</v>
      </c>
      <c r="D146" s="4">
        <v>85</v>
      </c>
      <c r="E146" s="4">
        <v>5</v>
      </c>
      <c r="F146" s="4">
        <v>15</v>
      </c>
      <c r="G146" s="4">
        <v>37</v>
      </c>
      <c r="H146" s="4">
        <v>85</v>
      </c>
      <c r="I146" s="4">
        <v>5</v>
      </c>
      <c r="J146" s="4">
        <v>15</v>
      </c>
      <c r="K146" s="4">
        <v>27</v>
      </c>
      <c r="L146" s="4">
        <v>109</v>
      </c>
      <c r="M146" s="4">
        <v>5</v>
      </c>
      <c r="N146" s="4">
        <v>13</v>
      </c>
      <c r="O146" s="4">
        <v>21</v>
      </c>
      <c r="P146" s="4">
        <v>108</v>
      </c>
      <c r="Q146" s="4">
        <v>5</v>
      </c>
      <c r="R146" s="4">
        <v>18</v>
      </c>
      <c r="S146" s="4">
        <v>24</v>
      </c>
      <c r="T146" s="4">
        <v>116</v>
      </c>
      <c r="U146" s="4">
        <v>5</v>
      </c>
      <c r="V146" s="4">
        <v>18</v>
      </c>
    </row>
    <row r="147" spans="1:22">
      <c r="A147" s="1" t="s">
        <v>85</v>
      </c>
      <c r="B147" s="1" t="s">
        <v>89</v>
      </c>
      <c r="C147" s="4">
        <v>54</v>
      </c>
      <c r="D147" s="4">
        <v>58</v>
      </c>
      <c r="E147" s="4">
        <v>6</v>
      </c>
      <c r="F147" s="4">
        <v>30</v>
      </c>
      <c r="G147" s="4">
        <v>60</v>
      </c>
      <c r="H147" s="4">
        <v>51</v>
      </c>
      <c r="I147" s="4">
        <v>6</v>
      </c>
      <c r="J147" s="4">
        <v>28</v>
      </c>
      <c r="K147" s="4">
        <v>74</v>
      </c>
      <c r="L147" s="4">
        <v>60</v>
      </c>
      <c r="M147" s="4">
        <v>7</v>
      </c>
      <c r="N147" s="4">
        <v>27</v>
      </c>
      <c r="O147" s="4">
        <v>71</v>
      </c>
      <c r="P147" s="4">
        <v>54</v>
      </c>
      <c r="Q147" s="4">
        <v>6</v>
      </c>
      <c r="R147" s="4">
        <v>27</v>
      </c>
      <c r="S147" s="4">
        <v>65</v>
      </c>
      <c r="T147" s="4">
        <v>55</v>
      </c>
      <c r="U147" s="4">
        <v>6</v>
      </c>
      <c r="V147" s="4">
        <v>22</v>
      </c>
    </row>
    <row r="148" spans="1:22">
      <c r="A148" s="1" t="s">
        <v>85</v>
      </c>
      <c r="B148" s="1" t="s">
        <v>90</v>
      </c>
      <c r="C148" s="4">
        <v>23</v>
      </c>
      <c r="D148" s="4">
        <v>18</v>
      </c>
      <c r="E148" s="4">
        <v>10</v>
      </c>
      <c r="F148" s="4">
        <v>10</v>
      </c>
      <c r="G148" s="4">
        <v>19</v>
      </c>
      <c r="H148" s="4">
        <v>18</v>
      </c>
      <c r="I148" s="4">
        <v>10</v>
      </c>
      <c r="J148" s="4">
        <v>10</v>
      </c>
      <c r="K148" s="4">
        <v>25</v>
      </c>
      <c r="L148" s="4">
        <v>25</v>
      </c>
      <c r="M148" s="4">
        <v>10</v>
      </c>
      <c r="N148" s="4">
        <v>10</v>
      </c>
      <c r="O148" s="4">
        <v>25</v>
      </c>
      <c r="P148" s="4">
        <v>35</v>
      </c>
      <c r="Q148" s="4">
        <v>10</v>
      </c>
      <c r="R148" s="4">
        <v>10</v>
      </c>
      <c r="S148" s="4">
        <v>27</v>
      </c>
      <c r="T148" s="4">
        <v>42</v>
      </c>
      <c r="U148" s="4">
        <v>10</v>
      </c>
      <c r="V148" s="4">
        <v>10</v>
      </c>
    </row>
    <row r="149" spans="1:22">
      <c r="A149" s="1" t="s">
        <v>85</v>
      </c>
      <c r="B149" s="1" t="s">
        <v>91</v>
      </c>
      <c r="C149" s="4">
        <v>6</v>
      </c>
      <c r="D149" s="4">
        <v>14</v>
      </c>
      <c r="E149" s="4">
        <v>6</v>
      </c>
      <c r="F149" s="4">
        <v>6</v>
      </c>
      <c r="G149" s="4">
        <v>8</v>
      </c>
      <c r="H149" s="4">
        <v>9</v>
      </c>
      <c r="I149" s="4">
        <v>6</v>
      </c>
      <c r="J149" s="4">
        <v>6</v>
      </c>
      <c r="K149" s="4">
        <v>9</v>
      </c>
      <c r="L149" s="4">
        <v>9</v>
      </c>
      <c r="M149" s="4">
        <v>6</v>
      </c>
      <c r="N149" s="4">
        <v>6</v>
      </c>
      <c r="O149" s="4">
        <v>9</v>
      </c>
      <c r="P149" s="4">
        <v>7</v>
      </c>
      <c r="Q149" s="4">
        <v>5</v>
      </c>
      <c r="R149" s="4">
        <v>6</v>
      </c>
      <c r="S149" s="4">
        <v>8</v>
      </c>
      <c r="T149" s="4">
        <v>10</v>
      </c>
      <c r="U149" s="4">
        <v>6</v>
      </c>
      <c r="V149" s="4">
        <v>5</v>
      </c>
    </row>
    <row r="150" spans="1:22">
      <c r="A150" s="1" t="s">
        <v>85</v>
      </c>
      <c r="B150" s="1" t="s">
        <v>92</v>
      </c>
      <c r="C150" s="4">
        <v>30</v>
      </c>
      <c r="D150" s="4">
        <v>32</v>
      </c>
      <c r="E150" s="4">
        <v>5</v>
      </c>
      <c r="F150" s="4">
        <v>6</v>
      </c>
      <c r="G150" s="4">
        <v>37</v>
      </c>
      <c r="H150" s="4">
        <v>35</v>
      </c>
      <c r="I150" s="4">
        <v>5</v>
      </c>
      <c r="J150" s="4">
        <v>6</v>
      </c>
      <c r="K150" s="4">
        <v>40</v>
      </c>
      <c r="L150" s="4">
        <v>43</v>
      </c>
      <c r="M150" s="4">
        <v>5</v>
      </c>
      <c r="N150" s="4">
        <v>7</v>
      </c>
      <c r="O150" s="4">
        <v>50</v>
      </c>
      <c r="P150" s="4">
        <v>51</v>
      </c>
      <c r="Q150" s="4">
        <v>5</v>
      </c>
      <c r="R150" s="4">
        <v>6</v>
      </c>
      <c r="S150" s="4">
        <v>73</v>
      </c>
      <c r="T150" s="4">
        <v>83</v>
      </c>
      <c r="U150" s="4">
        <v>5</v>
      </c>
      <c r="V150" s="4">
        <v>5</v>
      </c>
    </row>
    <row r="151" spans="1:22">
      <c r="A151" s="1" t="s">
        <v>85</v>
      </c>
      <c r="B151" s="1" t="s">
        <v>93</v>
      </c>
      <c r="C151" s="4">
        <v>325</v>
      </c>
      <c r="D151" s="4">
        <v>267</v>
      </c>
      <c r="E151" s="4">
        <v>6</v>
      </c>
      <c r="F151" s="4">
        <v>26</v>
      </c>
      <c r="G151" s="4">
        <v>325</v>
      </c>
      <c r="H151" s="4">
        <v>267</v>
      </c>
      <c r="I151" s="4">
        <v>6</v>
      </c>
      <c r="J151" s="4">
        <v>26</v>
      </c>
      <c r="K151" s="4">
        <v>363</v>
      </c>
      <c r="L151" s="4">
        <v>270</v>
      </c>
      <c r="M151" s="4">
        <v>14</v>
      </c>
      <c r="N151" s="4">
        <v>76</v>
      </c>
      <c r="O151" s="4">
        <v>435</v>
      </c>
      <c r="P151" s="4">
        <v>341</v>
      </c>
      <c r="Q151" s="4">
        <v>7</v>
      </c>
      <c r="R151" s="4">
        <v>58</v>
      </c>
      <c r="S151" s="4">
        <v>469</v>
      </c>
      <c r="T151" s="4">
        <v>391</v>
      </c>
      <c r="U151" s="4">
        <v>9</v>
      </c>
      <c r="V151" s="4">
        <v>64</v>
      </c>
    </row>
    <row r="152" spans="1:22">
      <c r="A152" s="1" t="s">
        <v>85</v>
      </c>
      <c r="B152" s="1" t="s">
        <v>94</v>
      </c>
      <c r="C152" s="4">
        <v>63</v>
      </c>
      <c r="D152" s="4">
        <v>129</v>
      </c>
      <c r="E152" s="4">
        <v>6</v>
      </c>
      <c r="F152" s="4">
        <v>38</v>
      </c>
      <c r="G152" s="4">
        <v>62</v>
      </c>
      <c r="H152" s="4">
        <v>131</v>
      </c>
      <c r="I152" s="4">
        <v>6</v>
      </c>
      <c r="J152" s="4">
        <v>46</v>
      </c>
      <c r="K152" s="4">
        <v>59</v>
      </c>
      <c r="L152" s="4">
        <v>156</v>
      </c>
      <c r="M152" s="4">
        <v>10</v>
      </c>
      <c r="N152" s="4">
        <v>37</v>
      </c>
      <c r="O152" s="4">
        <v>57</v>
      </c>
      <c r="P152" s="4">
        <v>118</v>
      </c>
      <c r="Q152" s="4">
        <v>6</v>
      </c>
      <c r="R152" s="4">
        <v>50</v>
      </c>
      <c r="S152" s="4">
        <v>53</v>
      </c>
      <c r="T152" s="4">
        <v>137</v>
      </c>
      <c r="U152" s="4">
        <v>6</v>
      </c>
      <c r="V152" s="4">
        <v>47</v>
      </c>
    </row>
    <row r="153" spans="1:22">
      <c r="A153" s="1" t="s">
        <v>85</v>
      </c>
      <c r="B153" s="1" t="s">
        <v>95</v>
      </c>
      <c r="C153" s="4">
        <v>21</v>
      </c>
      <c r="D153" s="4">
        <v>27</v>
      </c>
      <c r="E153" s="4">
        <v>6</v>
      </c>
      <c r="F153" s="4">
        <v>9</v>
      </c>
      <c r="G153" s="4">
        <v>19</v>
      </c>
      <c r="H153" s="4">
        <v>29</v>
      </c>
      <c r="I153" s="4">
        <v>6</v>
      </c>
      <c r="J153" s="4">
        <v>10</v>
      </c>
      <c r="K153" s="4">
        <v>16</v>
      </c>
      <c r="L153" s="4">
        <v>30</v>
      </c>
      <c r="M153" s="4">
        <v>5</v>
      </c>
      <c r="N153" s="4">
        <v>10</v>
      </c>
      <c r="O153" s="4">
        <v>17</v>
      </c>
      <c r="P153" s="4">
        <v>28</v>
      </c>
      <c r="Q153" s="4">
        <v>5</v>
      </c>
      <c r="R153" s="4">
        <v>10</v>
      </c>
      <c r="S153" s="4">
        <v>15</v>
      </c>
      <c r="T153" s="4">
        <v>30</v>
      </c>
      <c r="U153" s="4">
        <v>5</v>
      </c>
      <c r="V153" s="4">
        <v>10</v>
      </c>
    </row>
    <row r="154" spans="1:22">
      <c r="A154" s="1" t="s">
        <v>85</v>
      </c>
      <c r="B154" s="1" t="s">
        <v>96</v>
      </c>
      <c r="C154" s="4">
        <v>40</v>
      </c>
      <c r="D154" s="4">
        <v>71</v>
      </c>
      <c r="E154" s="4">
        <v>6</v>
      </c>
      <c r="F154" s="4">
        <v>9</v>
      </c>
      <c r="G154" s="4">
        <v>39</v>
      </c>
      <c r="H154" s="4">
        <v>65</v>
      </c>
      <c r="I154" s="4">
        <v>6</v>
      </c>
      <c r="J154" s="4">
        <v>18</v>
      </c>
      <c r="K154" s="4">
        <v>38</v>
      </c>
      <c r="L154" s="4">
        <v>86</v>
      </c>
      <c r="M154" s="4">
        <v>6</v>
      </c>
      <c r="N154" s="4">
        <v>18</v>
      </c>
      <c r="O154" s="4">
        <v>38</v>
      </c>
      <c r="P154" s="4">
        <v>84</v>
      </c>
      <c r="Q154" s="4">
        <v>6</v>
      </c>
      <c r="R154" s="4">
        <v>17</v>
      </c>
      <c r="S154" s="4">
        <v>42</v>
      </c>
      <c r="T154" s="4">
        <v>85</v>
      </c>
      <c r="U154" s="4">
        <v>6</v>
      </c>
      <c r="V154" s="4">
        <v>18</v>
      </c>
    </row>
    <row r="155" spans="1:22">
      <c r="A155" s="1" t="s">
        <v>97</v>
      </c>
      <c r="B155" s="1" t="s">
        <v>98</v>
      </c>
      <c r="C155" s="4">
        <v>1593</v>
      </c>
      <c r="D155" s="4">
        <v>413</v>
      </c>
      <c r="E155" s="4">
        <v>52</v>
      </c>
      <c r="F155" s="4">
        <v>101</v>
      </c>
      <c r="G155" s="4">
        <v>1669</v>
      </c>
      <c r="H155" s="4">
        <v>439</v>
      </c>
      <c r="I155" s="4">
        <v>51</v>
      </c>
      <c r="J155" s="4">
        <v>107</v>
      </c>
      <c r="K155" s="4">
        <v>1703</v>
      </c>
      <c r="L155" s="4">
        <v>438</v>
      </c>
      <c r="M155" s="4">
        <v>57</v>
      </c>
      <c r="N155" s="4">
        <v>116</v>
      </c>
      <c r="O155" s="4">
        <v>1700</v>
      </c>
      <c r="P155" s="4">
        <v>464</v>
      </c>
      <c r="Q155" s="4">
        <v>55</v>
      </c>
      <c r="R155" s="4">
        <v>132</v>
      </c>
      <c r="S155" s="4">
        <v>1669</v>
      </c>
      <c r="T155" s="4">
        <v>472</v>
      </c>
      <c r="U155" s="4">
        <v>44</v>
      </c>
      <c r="V155" s="4">
        <v>108</v>
      </c>
    </row>
    <row r="156" spans="1:22">
      <c r="A156" s="1" t="s">
        <v>97</v>
      </c>
      <c r="B156" s="1" t="s">
        <v>99</v>
      </c>
      <c r="C156" s="4">
        <v>260</v>
      </c>
      <c r="D156" s="4">
        <v>44</v>
      </c>
      <c r="E156" s="4">
        <v>6</v>
      </c>
      <c r="F156" s="4">
        <v>17</v>
      </c>
      <c r="G156" s="4">
        <v>284</v>
      </c>
      <c r="H156" s="4">
        <v>50</v>
      </c>
      <c r="I156" s="4">
        <v>6</v>
      </c>
      <c r="J156" s="4">
        <v>20</v>
      </c>
      <c r="K156" s="4">
        <v>290</v>
      </c>
      <c r="L156" s="4">
        <v>53</v>
      </c>
      <c r="M156" s="4">
        <v>6</v>
      </c>
      <c r="N156" s="4">
        <v>26</v>
      </c>
      <c r="O156" s="4">
        <v>273</v>
      </c>
      <c r="P156" s="4">
        <v>58</v>
      </c>
      <c r="Q156" s="4">
        <v>11</v>
      </c>
      <c r="R156" s="4">
        <v>25</v>
      </c>
      <c r="S156" s="4">
        <v>288</v>
      </c>
      <c r="T156" s="4">
        <v>57</v>
      </c>
      <c r="U156" s="4">
        <v>7</v>
      </c>
      <c r="V156" s="4">
        <v>21</v>
      </c>
    </row>
    <row r="157" spans="1:22">
      <c r="A157" s="1" t="s">
        <v>97</v>
      </c>
      <c r="B157" s="1" t="s">
        <v>100</v>
      </c>
      <c r="C157" s="4">
        <v>4586</v>
      </c>
      <c r="D157" s="4">
        <v>1446</v>
      </c>
      <c r="E157" s="4">
        <v>615</v>
      </c>
      <c r="F157" s="4">
        <v>1253</v>
      </c>
      <c r="G157" s="4">
        <v>4385</v>
      </c>
      <c r="H157" s="4">
        <v>1439</v>
      </c>
      <c r="I157" s="4">
        <v>472</v>
      </c>
      <c r="J157" s="4">
        <v>983</v>
      </c>
      <c r="K157" s="4">
        <v>4228</v>
      </c>
      <c r="L157" s="4">
        <v>1312</v>
      </c>
      <c r="M157" s="4">
        <v>528</v>
      </c>
      <c r="N157" s="4">
        <v>833</v>
      </c>
      <c r="O157" s="4">
        <v>4114</v>
      </c>
      <c r="P157" s="4">
        <v>1262</v>
      </c>
      <c r="Q157" s="4">
        <v>500</v>
      </c>
      <c r="R157" s="4">
        <v>783</v>
      </c>
      <c r="S157" s="4">
        <v>4157</v>
      </c>
      <c r="T157" s="4">
        <v>1341</v>
      </c>
      <c r="U157" s="4">
        <v>516</v>
      </c>
      <c r="V157" s="4">
        <v>723</v>
      </c>
    </row>
    <row r="158" spans="1:22">
      <c r="A158" s="1" t="s">
        <v>97</v>
      </c>
      <c r="B158" s="1" t="s">
        <v>101</v>
      </c>
      <c r="C158" s="4">
        <v>4447</v>
      </c>
      <c r="D158" s="4">
        <v>362</v>
      </c>
      <c r="E158" s="4">
        <v>392</v>
      </c>
      <c r="F158" s="4">
        <v>80</v>
      </c>
      <c r="G158" s="4">
        <v>4358</v>
      </c>
      <c r="H158" s="4">
        <v>340</v>
      </c>
      <c r="I158" s="4">
        <v>415</v>
      </c>
      <c r="J158" s="4">
        <v>73</v>
      </c>
      <c r="K158" s="4">
        <v>4451</v>
      </c>
      <c r="L158" s="4">
        <v>332</v>
      </c>
      <c r="M158" s="4">
        <v>459</v>
      </c>
      <c r="N158" s="4">
        <v>70</v>
      </c>
      <c r="O158" s="4">
        <v>4465</v>
      </c>
      <c r="P158" s="4">
        <v>307</v>
      </c>
      <c r="Q158" s="4">
        <v>526</v>
      </c>
      <c r="R158" s="4">
        <v>79</v>
      </c>
      <c r="S158" s="4">
        <v>4240</v>
      </c>
      <c r="T158" s="4">
        <v>262</v>
      </c>
      <c r="U158" s="4">
        <v>498</v>
      </c>
      <c r="V158" s="4">
        <v>57</v>
      </c>
    </row>
    <row r="159" spans="1:22">
      <c r="A159" s="1" t="s">
        <v>97</v>
      </c>
      <c r="B159" s="1" t="s">
        <v>102</v>
      </c>
      <c r="C159" s="4">
        <v>8920</v>
      </c>
      <c r="D159" s="4">
        <v>1595</v>
      </c>
      <c r="E159" s="4">
        <v>117</v>
      </c>
      <c r="F159" s="4">
        <v>160</v>
      </c>
      <c r="G159" s="4">
        <v>9122</v>
      </c>
      <c r="H159" s="4">
        <v>1822</v>
      </c>
      <c r="I159" s="4">
        <v>187</v>
      </c>
      <c r="J159" s="4">
        <v>205</v>
      </c>
      <c r="K159" s="4">
        <v>8827</v>
      </c>
      <c r="L159" s="4">
        <v>1726</v>
      </c>
      <c r="M159" s="4">
        <v>207</v>
      </c>
      <c r="N159" s="4">
        <v>201</v>
      </c>
      <c r="O159" s="4">
        <v>8301</v>
      </c>
      <c r="P159" s="4">
        <v>1743</v>
      </c>
      <c r="Q159" s="4">
        <v>699</v>
      </c>
      <c r="R159" s="4">
        <v>206</v>
      </c>
      <c r="S159" s="4">
        <v>7845</v>
      </c>
      <c r="T159" s="4">
        <v>1922</v>
      </c>
      <c r="U159" s="4">
        <v>1354</v>
      </c>
      <c r="V159" s="4">
        <v>216</v>
      </c>
    </row>
    <row r="160" spans="1:22">
      <c r="A160" s="1" t="s">
        <v>97</v>
      </c>
      <c r="B160" s="1" t="s">
        <v>103</v>
      </c>
      <c r="C160" s="4">
        <v>1823</v>
      </c>
      <c r="D160" s="4">
        <v>1318</v>
      </c>
      <c r="E160" s="4">
        <v>16</v>
      </c>
      <c r="F160" s="4">
        <v>143</v>
      </c>
      <c r="G160" s="4">
        <v>2026</v>
      </c>
      <c r="H160" s="4">
        <v>1477</v>
      </c>
      <c r="I160" s="4">
        <v>14</v>
      </c>
      <c r="J160" s="4">
        <v>160</v>
      </c>
      <c r="K160" s="4">
        <v>1972</v>
      </c>
      <c r="L160" s="4">
        <v>1512</v>
      </c>
      <c r="M160" s="4">
        <v>18</v>
      </c>
      <c r="N160" s="4">
        <v>190</v>
      </c>
      <c r="O160" s="4">
        <v>2010</v>
      </c>
      <c r="P160" s="4">
        <v>1873</v>
      </c>
      <c r="Q160" s="4">
        <v>338</v>
      </c>
      <c r="R160" s="4">
        <v>205</v>
      </c>
      <c r="S160" s="4">
        <v>1945</v>
      </c>
      <c r="T160" s="4">
        <v>1983</v>
      </c>
      <c r="U160" s="4">
        <v>579</v>
      </c>
      <c r="V160" s="4">
        <v>220</v>
      </c>
    </row>
    <row r="161" spans="1:22">
      <c r="A161" s="1" t="s">
        <v>104</v>
      </c>
      <c r="B161" s="1" t="s">
        <v>105</v>
      </c>
      <c r="C161" s="4">
        <v>175</v>
      </c>
      <c r="D161" s="4">
        <v>311</v>
      </c>
      <c r="E161" s="4">
        <v>6</v>
      </c>
      <c r="F161" s="4">
        <v>49</v>
      </c>
      <c r="G161" s="4">
        <v>175</v>
      </c>
      <c r="H161" s="4">
        <v>311</v>
      </c>
      <c r="I161" s="4">
        <v>6</v>
      </c>
      <c r="J161" s="4">
        <v>49</v>
      </c>
      <c r="K161" s="4">
        <v>175</v>
      </c>
      <c r="L161" s="4">
        <v>311</v>
      </c>
      <c r="M161" s="4">
        <v>6</v>
      </c>
      <c r="N161" s="4">
        <v>49</v>
      </c>
      <c r="O161" s="4">
        <v>244</v>
      </c>
      <c r="P161" s="4">
        <v>412</v>
      </c>
      <c r="Q161" s="4">
        <v>6</v>
      </c>
      <c r="R161" s="4">
        <v>69</v>
      </c>
      <c r="S161" s="4">
        <v>288</v>
      </c>
      <c r="T161" s="4">
        <v>492</v>
      </c>
      <c r="U161" s="4">
        <v>6</v>
      </c>
      <c r="V161" s="4">
        <v>75</v>
      </c>
    </row>
    <row r="162" spans="1:22">
      <c r="A162" s="1" t="s">
        <v>104</v>
      </c>
      <c r="B162" s="1" t="s">
        <v>106</v>
      </c>
      <c r="C162" s="4">
        <v>272</v>
      </c>
      <c r="D162" s="4">
        <v>578</v>
      </c>
      <c r="E162" s="4">
        <v>5</v>
      </c>
      <c r="F162" s="4">
        <v>5</v>
      </c>
      <c r="G162" s="4">
        <v>295</v>
      </c>
      <c r="H162" s="4">
        <v>400</v>
      </c>
      <c r="I162" s="4">
        <v>14</v>
      </c>
      <c r="J162" s="4">
        <v>182</v>
      </c>
      <c r="K162" s="4">
        <v>263</v>
      </c>
      <c r="L162" s="4">
        <v>378</v>
      </c>
      <c r="M162" s="4">
        <v>10</v>
      </c>
      <c r="N162" s="4">
        <v>169</v>
      </c>
      <c r="O162" s="4">
        <v>19</v>
      </c>
      <c r="P162" s="4">
        <v>15</v>
      </c>
      <c r="Q162" s="4">
        <v>5</v>
      </c>
      <c r="R162" s="4">
        <v>6</v>
      </c>
      <c r="S162" s="4">
        <v>18</v>
      </c>
      <c r="T162" s="4">
        <v>21</v>
      </c>
      <c r="U162" s="4">
        <v>6</v>
      </c>
      <c r="V162" s="4">
        <v>6</v>
      </c>
    </row>
    <row r="163" spans="1:22">
      <c r="A163" s="1" t="s">
        <v>104</v>
      </c>
      <c r="B163" s="1" t="s">
        <v>107</v>
      </c>
      <c r="C163" s="4">
        <v>249</v>
      </c>
      <c r="D163" s="4">
        <v>258</v>
      </c>
      <c r="E163" s="4">
        <v>6</v>
      </c>
      <c r="F163" s="4">
        <v>41</v>
      </c>
      <c r="G163" s="4">
        <v>255</v>
      </c>
      <c r="H163" s="4">
        <v>289</v>
      </c>
      <c r="I163" s="4">
        <v>6</v>
      </c>
      <c r="J163" s="4">
        <v>44</v>
      </c>
      <c r="K163" s="4">
        <v>256</v>
      </c>
      <c r="L163" s="4">
        <v>251</v>
      </c>
      <c r="M163" s="4">
        <v>6</v>
      </c>
      <c r="N163" s="4">
        <v>43</v>
      </c>
      <c r="O163" s="4">
        <v>270</v>
      </c>
      <c r="P163" s="4">
        <v>284</v>
      </c>
      <c r="Q163" s="4">
        <v>6</v>
      </c>
      <c r="R163" s="4">
        <v>42</v>
      </c>
      <c r="S163" s="4">
        <v>278</v>
      </c>
      <c r="T163" s="4">
        <v>274</v>
      </c>
      <c r="U163" s="4">
        <v>6</v>
      </c>
      <c r="V163" s="4">
        <v>49</v>
      </c>
    </row>
    <row r="164" spans="2:23">
      <c r="B164" t="s">
        <v>109</v>
      </c>
      <c r="C164" s="5">
        <f>SUM(C114:C163)</f>
        <v>67328</v>
      </c>
      <c r="D164" s="5">
        <f t="shared" ref="D164:V164" si="7">SUM(D114:D163)</f>
        <v>36997</v>
      </c>
      <c r="E164" s="5">
        <f t="shared" si="7"/>
        <v>2648</v>
      </c>
      <c r="F164" s="5">
        <f t="shared" si="7"/>
        <v>9417</v>
      </c>
      <c r="G164" s="5">
        <f t="shared" si="7"/>
        <v>63608</v>
      </c>
      <c r="H164" s="5">
        <f t="shared" si="7"/>
        <v>32149</v>
      </c>
      <c r="I164" s="5">
        <f t="shared" si="7"/>
        <v>2311</v>
      </c>
      <c r="J164" s="5">
        <f t="shared" si="7"/>
        <v>8415</v>
      </c>
      <c r="K164" s="5">
        <f t="shared" si="7"/>
        <v>63019</v>
      </c>
      <c r="L164" s="5">
        <f t="shared" si="7"/>
        <v>33202</v>
      </c>
      <c r="M164" s="5">
        <f t="shared" si="7"/>
        <v>2308</v>
      </c>
      <c r="N164" s="5">
        <f t="shared" si="7"/>
        <v>7390</v>
      </c>
      <c r="O164" s="5">
        <f t="shared" si="7"/>
        <v>61948</v>
      </c>
      <c r="P164" s="5">
        <f t="shared" si="7"/>
        <v>33208</v>
      </c>
      <c r="Q164" s="5">
        <f t="shared" si="7"/>
        <v>3607</v>
      </c>
      <c r="R164" s="5">
        <f t="shared" si="7"/>
        <v>8163</v>
      </c>
      <c r="S164" s="5">
        <f t="shared" si="7"/>
        <v>60095</v>
      </c>
      <c r="T164" s="5">
        <f t="shared" si="7"/>
        <v>33164</v>
      </c>
      <c r="U164" s="5">
        <f t="shared" si="7"/>
        <v>4950</v>
      </c>
      <c r="V164" s="5">
        <f t="shared" si="7"/>
        <v>7291</v>
      </c>
      <c r="W164" s="5">
        <f>SUM(C164:V164)</f>
        <v>541218</v>
      </c>
    </row>
    <row r="166" spans="2:23">
      <c r="B166" s="6" t="s">
        <v>110</v>
      </c>
      <c r="C166" s="7">
        <f>C164*100/C174</f>
        <v>12.440088836661</v>
      </c>
      <c r="D166" s="7">
        <f t="shared" ref="D166:V166" si="8">D164*100/D174</f>
        <v>6.83587759461067</v>
      </c>
      <c r="E166" s="7">
        <f t="shared" si="8"/>
        <v>0.489266801917157</v>
      </c>
      <c r="F166" s="7">
        <f t="shared" si="8"/>
        <v>1.73996430273938</v>
      </c>
      <c r="G166" s="7">
        <f t="shared" si="8"/>
        <v>11.7527502780765</v>
      </c>
      <c r="H166" s="7">
        <f t="shared" si="8"/>
        <v>5.94012024729407</v>
      </c>
      <c r="I166" s="7">
        <f t="shared" si="8"/>
        <v>0.42699984109915</v>
      </c>
      <c r="J166" s="7">
        <f t="shared" si="8"/>
        <v>1.5548263361529</v>
      </c>
      <c r="K166" s="7">
        <f t="shared" si="8"/>
        <v>11.6439216729673</v>
      </c>
      <c r="L166" s="7">
        <f t="shared" si="8"/>
        <v>6.13468140379662</v>
      </c>
      <c r="M166" s="7">
        <f t="shared" si="8"/>
        <v>0.426445535809969</v>
      </c>
      <c r="N166" s="7">
        <f t="shared" si="8"/>
        <v>1.3654386956827</v>
      </c>
      <c r="O166" s="7">
        <f t="shared" si="8"/>
        <v>11.4460346847296</v>
      </c>
      <c r="P166" s="7">
        <f t="shared" si="8"/>
        <v>6.13579001437498</v>
      </c>
      <c r="Q166" s="7">
        <f t="shared" si="8"/>
        <v>0.666459726025372</v>
      </c>
      <c r="R166" s="7">
        <f t="shared" si="8"/>
        <v>1.50826469186169</v>
      </c>
      <c r="S166" s="7">
        <f t="shared" si="8"/>
        <v>11.1036587844455</v>
      </c>
      <c r="T166" s="7">
        <f t="shared" si="8"/>
        <v>6.12766020346699</v>
      </c>
      <c r="U166" s="7">
        <f t="shared" si="8"/>
        <v>0.914603727148764</v>
      </c>
      <c r="V166" s="7">
        <f t="shared" si="8"/>
        <v>1.34714662113973</v>
      </c>
      <c r="W166" s="6"/>
    </row>
    <row r="167" spans="2:23">
      <c r="B167" s="6" t="s">
        <v>111</v>
      </c>
      <c r="C167" s="6"/>
      <c r="D167" s="6"/>
      <c r="E167" s="6"/>
      <c r="F167" s="6">
        <v>2</v>
      </c>
      <c r="G167" s="6"/>
      <c r="H167" s="6"/>
      <c r="I167" s="6"/>
      <c r="J167" s="6">
        <v>2</v>
      </c>
      <c r="K167" s="6"/>
      <c r="L167" s="6"/>
      <c r="M167" s="6"/>
      <c r="N167" s="6">
        <v>1</v>
      </c>
      <c r="O167" s="6"/>
      <c r="P167" s="6"/>
      <c r="Q167" s="6"/>
      <c r="R167" s="6">
        <v>3</v>
      </c>
      <c r="S167" s="6"/>
      <c r="T167" s="6"/>
      <c r="U167" s="6"/>
      <c r="V167" s="6">
        <v>2</v>
      </c>
      <c r="W167" s="10">
        <f>SUM(F167:V167)</f>
        <v>10</v>
      </c>
    </row>
    <row r="169" spans="2:7">
      <c r="B169" s="8" t="s">
        <v>112</v>
      </c>
      <c r="C169" s="9">
        <f>E164*100/G169</f>
        <v>3.78415456728021</v>
      </c>
      <c r="D169" s="8"/>
      <c r="E169" s="8" t="s">
        <v>117</v>
      </c>
      <c r="F169" s="8"/>
      <c r="G169" s="9">
        <f>SUM(C164,E164)</f>
        <v>69976</v>
      </c>
    </row>
    <row r="170" spans="2:7">
      <c r="B170" s="8" t="s">
        <v>114</v>
      </c>
      <c r="C170" s="9">
        <f>F164*100/G170</f>
        <v>20.2891368983496</v>
      </c>
      <c r="D170" s="8"/>
      <c r="E170" s="8" t="s">
        <v>115</v>
      </c>
      <c r="F170" s="8"/>
      <c r="G170" s="9">
        <f>SUM(F164,D164)</f>
        <v>46414</v>
      </c>
    </row>
    <row r="174" hidden="1" spans="3:22">
      <c r="C174">
        <v>541218</v>
      </c>
      <c r="D174">
        <v>541218</v>
      </c>
      <c r="E174">
        <v>541218</v>
      </c>
      <c r="F174">
        <v>541218</v>
      </c>
      <c r="G174">
        <v>541218</v>
      </c>
      <c r="H174">
        <v>541218</v>
      </c>
      <c r="I174">
        <v>541218</v>
      </c>
      <c r="J174">
        <v>541218</v>
      </c>
      <c r="K174">
        <v>541218</v>
      </c>
      <c r="L174">
        <v>541218</v>
      </c>
      <c r="M174">
        <v>541218</v>
      </c>
      <c r="N174">
        <v>541218</v>
      </c>
      <c r="O174">
        <v>541218</v>
      </c>
      <c r="P174">
        <v>541218</v>
      </c>
      <c r="Q174">
        <v>541218</v>
      </c>
      <c r="R174">
        <v>541218</v>
      </c>
      <c r="S174">
        <v>541218</v>
      </c>
      <c r="T174">
        <v>541218</v>
      </c>
      <c r="U174">
        <v>541218</v>
      </c>
      <c r="V174">
        <v>541218</v>
      </c>
    </row>
  </sheetData>
  <pageMargins left="0.75" right="0.75" top="1" bottom="1" header="0.5" footer="0.5"/>
  <pageSetup paperSize="6" orientation="landscape"/>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Title page </vt:lpstr>
      <vt:lpstr>PT and FT data tables </vt:lpstr>
      <vt:lpstr>Analysis of the previous table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sinha</dc:creator>
  <cp:lastModifiedBy>sinha</cp:lastModifiedBy>
  <dcterms:created xsi:type="dcterms:W3CDTF">2025-06-23T08:54:00Z</dcterms:created>
  <dcterms:modified xsi:type="dcterms:W3CDTF">2025-06-24T21:42:32Z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ECE378CD7E274CCC83160EEF814CC677_11</vt:lpwstr>
  </property>
  <property fmtid="{D5CDD505-2E9C-101B-9397-08002B2CF9AE}" pid="3" name="KSOProductBuildVer">
    <vt:lpwstr>1033-12.2.0.21546</vt:lpwstr>
  </property>
</Properties>
</file>