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https://freshbi.sharepoint.com/sites/FBI_Home_1/Shared Documents/SHOWCASE/Pocket Dash - Cash Sources/"/>
    </mc:Choice>
  </mc:AlternateContent>
  <xr:revisionPtr revIDLastSave="511" documentId="8_{DD697757-A1DA-4AD2-A461-F2B25DF34046}" xr6:coauthVersionLast="47" xr6:coauthVersionMax="47" xr10:uidLastSave="{47E486B6-A9AA-4BCA-A17B-EB3C3ECC04D2}"/>
  <bookViews>
    <workbookView xWindow="86280" yWindow="4845" windowWidth="29040" windowHeight="15840" xr2:uid="{00000000-000D-0000-FFFF-FFFF00000000}"/>
  </bookViews>
  <sheets>
    <sheet name="Sankey Data Raw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38" i="1"/>
  <c r="H31" i="1"/>
  <c r="H32" i="1"/>
  <c r="H44" i="1" s="1"/>
  <c r="H33" i="1"/>
  <c r="H45" i="1" s="1"/>
  <c r="H30" i="1"/>
  <c r="H42" i="1" s="1"/>
  <c r="H43" i="1" l="1"/>
  <c r="H55" i="1" s="1"/>
  <c r="H57" i="1"/>
  <c r="H56" i="1"/>
  <c r="H54" i="1"/>
</calcChain>
</file>

<file path=xl/sharedStrings.xml><?xml version="1.0" encoding="utf-8"?>
<sst xmlns="http://schemas.openxmlformats.org/spreadsheetml/2006/main" count="258" uniqueCount="43">
  <si>
    <t>DATE</t>
  </si>
  <si>
    <t>Origin</t>
  </si>
  <si>
    <t>Dest</t>
  </si>
  <si>
    <t>Stack</t>
  </si>
  <si>
    <t>Order</t>
  </si>
  <si>
    <t>QTY SOLD</t>
  </si>
  <si>
    <t>AVG PRICE</t>
  </si>
  <si>
    <t>CASH</t>
  </si>
  <si>
    <t>Source</t>
  </si>
  <si>
    <t>image</t>
  </si>
  <si>
    <t>Q2 2024</t>
  </si>
  <si>
    <t>MODEL S</t>
  </si>
  <si>
    <t>Operating Income</t>
  </si>
  <si>
    <t>https://www.investopedia.com/what-you-need-to-know-ahead-of-tesla-s-earnings-8630584#:~:text=Analysts%20project%20Tesla's%20revenue%20to,estimates%20compiled%20by%20Visible%20Alpha.</t>
  </si>
  <si>
    <t>https://raw.githubusercontent.com/FreshBI/ImageHosting/master/mdoel%20s.png</t>
  </si>
  <si>
    <t>Q3 2024</t>
  </si>
  <si>
    <t>Q4 2024</t>
  </si>
  <si>
    <t>Q1 2025</t>
  </si>
  <si>
    <t>MODEL X</t>
  </si>
  <si>
    <t>https://raw.githubusercontent.com/FreshBI/ImageHosting/master/Model%20x.png</t>
  </si>
  <si>
    <t>MODEL 3</t>
  </si>
  <si>
    <t>https://raw.githubusercontent.com/FreshBI/ImageHosting/master/model%203.png</t>
  </si>
  <si>
    <t>MODEL Y</t>
  </si>
  <si>
    <t>https://raw.githubusercontent.com/FreshBI/ImageHosting/master/model%20y.png</t>
  </si>
  <si>
    <t>CYBERTRUCK</t>
  </si>
  <si>
    <t>https://raw.githubusercontent.com/FreshBI/ImageHosting/master/2019_Tesla_Cybertruck.png</t>
  </si>
  <si>
    <t>AI</t>
  </si>
  <si>
    <t>https://raw.githubusercontent.com/FreshBI/ImageHosting/master/tesla%20bot.png</t>
  </si>
  <si>
    <t>ENERGY</t>
  </si>
  <si>
    <t>https://electrek.co/2023/08/25/tesla-supercharger-network-billion-business-wedbush/</t>
  </si>
  <si>
    <t>https://raw.githubusercontent.com/FreshBI/ImageHosting/master/tesla-power-wall.png</t>
  </si>
  <si>
    <t>Inflows</t>
  </si>
  <si>
    <t>Investors</t>
  </si>
  <si>
    <t>Net Profit</t>
  </si>
  <si>
    <t>Outflows</t>
  </si>
  <si>
    <t>Cash</t>
  </si>
  <si>
    <t>https://raw.githubusercontent.com/FreshBI/ImageHosting/master/cash.png</t>
  </si>
  <si>
    <t>Elon Musk CEO PACKAGE</t>
  </si>
  <si>
    <t>https://www.cnbc.com/2024/04/17/elon-musk-pay-tesla-to-ask-holders-to-reinstate-voided-stock-grant.html</t>
  </si>
  <si>
    <t>Operating Outflows</t>
  </si>
  <si>
    <t>https://www.macrotrends.net/stocks/charts/TSLA/tesla/operating-expenses</t>
  </si>
  <si>
    <t>R &amp; D</t>
  </si>
  <si>
    <t>https://www.statista.com/statistics/314863/research-and-development-expenses-of-tesla/#:~:text=Tesla's%20research%20and%20development%20spending,1.3%20million%20vehicles%20in%202022.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</si>
</sst>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Roboto"/>
      <family val="2"/>
      <charset val="1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3" fontId="1" fillId="0" borderId="0" xfId="0" applyNumberFormat="1" applyFont="1"/>
    <xf numFmtId="165" fontId="2" fillId="0" borderId="0" xfId="1" applyNumberFormat="1" applyFon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H12" sqref="H12"/>
    </sheetView>
  </sheetViews>
  <sheetFormatPr defaultRowHeight="14.6" x14ac:dyDescent="0.4"/>
  <cols>
    <col min="2" max="5" width="19.69140625" customWidth="1"/>
    <col min="6" max="6" width="11.84375" customWidth="1"/>
    <col min="7" max="7" width="16.3046875" customWidth="1"/>
    <col min="8" max="8" width="21.15234375" style="8" customWidth="1"/>
    <col min="9" max="9" width="9.3046875" customWidth="1"/>
    <col min="13" max="13" width="14.53515625" bestFit="1" customWidth="1"/>
  </cols>
  <sheetData>
    <row r="1" spans="1:10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7" t="s">
        <v>7</v>
      </c>
      <c r="I1" s="1" t="s">
        <v>8</v>
      </c>
      <c r="J1" s="1" t="s">
        <v>9</v>
      </c>
    </row>
    <row r="2" spans="1:10" ht="15.45" x14ac:dyDescent="0.45">
      <c r="A2" s="3" t="s">
        <v>10</v>
      </c>
      <c r="B2" t="s">
        <v>11</v>
      </c>
      <c r="C2" t="s">
        <v>12</v>
      </c>
      <c r="D2">
        <v>2</v>
      </c>
      <c r="E2">
        <v>0</v>
      </c>
      <c r="F2" s="4">
        <v>6344</v>
      </c>
      <c r="G2" s="4">
        <v>90000</v>
      </c>
      <c r="H2" s="8">
        <v>570960000</v>
      </c>
      <c r="I2" s="6" t="s">
        <v>13</v>
      </c>
      <c r="J2" t="s">
        <v>14</v>
      </c>
    </row>
    <row r="3" spans="1:10" ht="15.45" x14ac:dyDescent="0.45">
      <c r="A3" s="3" t="s">
        <v>15</v>
      </c>
      <c r="B3" t="s">
        <v>11</v>
      </c>
      <c r="C3" t="s">
        <v>12</v>
      </c>
      <c r="D3">
        <v>2</v>
      </c>
      <c r="E3">
        <v>0</v>
      </c>
      <c r="F3" s="4">
        <v>3695</v>
      </c>
      <c r="G3" s="4">
        <v>90000</v>
      </c>
      <c r="H3" s="8">
        <v>332550000</v>
      </c>
      <c r="I3" s="6" t="s">
        <v>13</v>
      </c>
      <c r="J3" t="s">
        <v>14</v>
      </c>
    </row>
    <row r="4" spans="1:10" ht="15.45" x14ac:dyDescent="0.45">
      <c r="A4" s="3" t="s">
        <v>16</v>
      </c>
      <c r="B4" t="s">
        <v>11</v>
      </c>
      <c r="C4" t="s">
        <v>12</v>
      </c>
      <c r="D4">
        <v>2</v>
      </c>
      <c r="E4">
        <v>0</v>
      </c>
      <c r="F4" s="4">
        <v>6225</v>
      </c>
      <c r="G4" s="4">
        <v>90000</v>
      </c>
      <c r="H4" s="8">
        <v>560250000</v>
      </c>
      <c r="I4" s="6" t="s">
        <v>13</v>
      </c>
      <c r="J4" t="s">
        <v>14</v>
      </c>
    </row>
    <row r="5" spans="1:10" ht="15.45" x14ac:dyDescent="0.45">
      <c r="A5" s="3" t="s">
        <v>17</v>
      </c>
      <c r="B5" t="s">
        <v>11</v>
      </c>
      <c r="C5" t="s">
        <v>12</v>
      </c>
      <c r="D5">
        <v>2</v>
      </c>
      <c r="E5">
        <v>0</v>
      </c>
      <c r="F5" s="4">
        <v>5985</v>
      </c>
      <c r="G5" s="4">
        <v>90000</v>
      </c>
      <c r="H5" s="8">
        <v>538650000</v>
      </c>
      <c r="I5" s="6" t="s">
        <v>13</v>
      </c>
      <c r="J5" t="s">
        <v>14</v>
      </c>
    </row>
    <row r="6" spans="1:10" ht="15.45" x14ac:dyDescent="0.45">
      <c r="A6" s="3" t="s">
        <v>10</v>
      </c>
      <c r="B6" t="s">
        <v>18</v>
      </c>
      <c r="C6" t="s">
        <v>12</v>
      </c>
      <c r="D6">
        <v>2</v>
      </c>
      <c r="E6">
        <v>1</v>
      </c>
      <c r="F6" s="4">
        <v>10803</v>
      </c>
      <c r="G6">
        <v>100000</v>
      </c>
      <c r="H6" s="8">
        <v>1080300000</v>
      </c>
      <c r="I6" s="6" t="s">
        <v>13</v>
      </c>
      <c r="J6" t="s">
        <v>19</v>
      </c>
    </row>
    <row r="7" spans="1:10" ht="15.45" x14ac:dyDescent="0.45">
      <c r="A7" s="3" t="s">
        <v>15</v>
      </c>
      <c r="B7" t="s">
        <v>18</v>
      </c>
      <c r="C7" t="s">
        <v>12</v>
      </c>
      <c r="D7">
        <v>2</v>
      </c>
      <c r="E7">
        <v>1</v>
      </c>
      <c r="F7" s="4">
        <v>7000</v>
      </c>
      <c r="G7">
        <v>100000</v>
      </c>
      <c r="H7" s="8">
        <v>700000000</v>
      </c>
      <c r="I7" s="6" t="s">
        <v>13</v>
      </c>
      <c r="J7" t="s">
        <v>19</v>
      </c>
    </row>
    <row r="8" spans="1:10" ht="15.45" x14ac:dyDescent="0.45">
      <c r="A8" s="3" t="s">
        <v>16</v>
      </c>
      <c r="B8" t="s">
        <v>18</v>
      </c>
      <c r="C8" t="s">
        <v>12</v>
      </c>
      <c r="D8">
        <v>2</v>
      </c>
      <c r="E8">
        <v>1</v>
      </c>
      <c r="F8" s="4">
        <v>13000</v>
      </c>
      <c r="G8">
        <v>100000</v>
      </c>
      <c r="H8" s="8">
        <v>1300000000</v>
      </c>
      <c r="I8" s="6" t="s">
        <v>13</v>
      </c>
      <c r="J8" t="s">
        <v>19</v>
      </c>
    </row>
    <row r="9" spans="1:10" ht="15.45" x14ac:dyDescent="0.45">
      <c r="A9" s="3" t="s">
        <v>17</v>
      </c>
      <c r="B9" t="s">
        <v>18</v>
      </c>
      <c r="C9" t="s">
        <v>12</v>
      </c>
      <c r="D9">
        <v>2</v>
      </c>
      <c r="E9">
        <v>1</v>
      </c>
      <c r="F9" s="4">
        <v>10000</v>
      </c>
      <c r="G9">
        <v>100000</v>
      </c>
      <c r="H9" s="8">
        <v>1000000000</v>
      </c>
      <c r="I9" s="6" t="s">
        <v>13</v>
      </c>
      <c r="J9" t="s">
        <v>19</v>
      </c>
    </row>
    <row r="10" spans="1:10" ht="15.45" x14ac:dyDescent="0.45">
      <c r="A10" s="3" t="s">
        <v>10</v>
      </c>
      <c r="B10" t="s">
        <v>20</v>
      </c>
      <c r="C10" t="s">
        <v>12</v>
      </c>
      <c r="D10">
        <v>2</v>
      </c>
      <c r="E10">
        <v>2</v>
      </c>
      <c r="F10" s="4">
        <v>135846</v>
      </c>
      <c r="G10">
        <v>45000</v>
      </c>
      <c r="H10" s="8">
        <v>6113070000</v>
      </c>
      <c r="I10" s="6" t="s">
        <v>13</v>
      </c>
      <c r="J10" t="s">
        <v>21</v>
      </c>
    </row>
    <row r="11" spans="1:10" ht="15.45" x14ac:dyDescent="0.45">
      <c r="A11" s="3" t="s">
        <v>15</v>
      </c>
      <c r="B11" t="s">
        <v>20</v>
      </c>
      <c r="C11" t="s">
        <v>12</v>
      </c>
      <c r="D11">
        <v>2</v>
      </c>
      <c r="E11">
        <v>2</v>
      </c>
      <c r="F11" s="4">
        <v>132180</v>
      </c>
      <c r="G11">
        <v>45000</v>
      </c>
      <c r="H11" s="8">
        <v>5948100000</v>
      </c>
      <c r="I11" s="6" t="s">
        <v>13</v>
      </c>
      <c r="J11" t="s">
        <v>21</v>
      </c>
    </row>
    <row r="12" spans="1:10" ht="15.45" x14ac:dyDescent="0.45">
      <c r="A12" s="3" t="s">
        <v>16</v>
      </c>
      <c r="B12" t="s">
        <v>20</v>
      </c>
      <c r="C12" t="s">
        <v>12</v>
      </c>
      <c r="D12">
        <v>2</v>
      </c>
      <c r="E12">
        <v>2</v>
      </c>
      <c r="F12" s="4">
        <v>146915</v>
      </c>
      <c r="G12">
        <v>45000</v>
      </c>
      <c r="H12" s="8">
        <v>6611175000</v>
      </c>
      <c r="I12" s="6" t="s">
        <v>13</v>
      </c>
      <c r="J12" t="s">
        <v>21</v>
      </c>
    </row>
    <row r="13" spans="1:10" ht="15.45" x14ac:dyDescent="0.45">
      <c r="A13" s="3" t="s">
        <v>17</v>
      </c>
      <c r="B13" t="s">
        <v>20</v>
      </c>
      <c r="C13" t="s">
        <v>12</v>
      </c>
      <c r="D13">
        <v>2</v>
      </c>
      <c r="E13">
        <v>2</v>
      </c>
      <c r="F13" s="4">
        <v>117074</v>
      </c>
      <c r="G13">
        <v>45000</v>
      </c>
      <c r="H13" s="8">
        <v>5268330000</v>
      </c>
      <c r="I13" s="6" t="s">
        <v>13</v>
      </c>
      <c r="J13" t="s">
        <v>21</v>
      </c>
    </row>
    <row r="14" spans="1:10" ht="15.45" x14ac:dyDescent="0.45">
      <c r="A14" s="3" t="s">
        <v>10</v>
      </c>
      <c r="B14" t="s">
        <v>22</v>
      </c>
      <c r="C14" t="s">
        <v>12</v>
      </c>
      <c r="D14">
        <v>2</v>
      </c>
      <c r="E14">
        <v>3</v>
      </c>
      <c r="F14" s="4">
        <v>252285</v>
      </c>
      <c r="G14">
        <v>50000</v>
      </c>
      <c r="H14" s="8">
        <v>12614250000</v>
      </c>
      <c r="I14" s="6" t="s">
        <v>13</v>
      </c>
      <c r="J14" t="s">
        <v>23</v>
      </c>
    </row>
    <row r="15" spans="1:10" ht="15.45" x14ac:dyDescent="0.45">
      <c r="A15" s="3" t="s">
        <v>15</v>
      </c>
      <c r="B15" t="s">
        <v>22</v>
      </c>
      <c r="C15" t="s">
        <v>12</v>
      </c>
      <c r="D15">
        <v>2</v>
      </c>
      <c r="E15">
        <v>3</v>
      </c>
      <c r="F15" s="4">
        <v>280000</v>
      </c>
      <c r="G15">
        <v>50000</v>
      </c>
      <c r="H15" s="8">
        <v>14000000000</v>
      </c>
      <c r="I15" s="6" t="s">
        <v>13</v>
      </c>
      <c r="J15" t="s">
        <v>23</v>
      </c>
    </row>
    <row r="16" spans="1:10" ht="15.45" x14ac:dyDescent="0.45">
      <c r="A16" s="3" t="s">
        <v>16</v>
      </c>
      <c r="B16" t="s">
        <v>22</v>
      </c>
      <c r="C16" t="s">
        <v>12</v>
      </c>
      <c r="D16">
        <v>2</v>
      </c>
      <c r="E16">
        <v>3</v>
      </c>
      <c r="F16" s="4">
        <v>300000</v>
      </c>
      <c r="G16">
        <v>50000</v>
      </c>
      <c r="H16" s="8">
        <v>15000000000</v>
      </c>
      <c r="I16" s="6" t="s">
        <v>13</v>
      </c>
      <c r="J16" t="s">
        <v>23</v>
      </c>
    </row>
    <row r="17" spans="1:10" ht="15.45" x14ac:dyDescent="0.45">
      <c r="A17" s="3" t="s">
        <v>17</v>
      </c>
      <c r="B17" t="s">
        <v>22</v>
      </c>
      <c r="C17" t="s">
        <v>12</v>
      </c>
      <c r="D17">
        <v>2</v>
      </c>
      <c r="E17">
        <v>3</v>
      </c>
      <c r="F17" s="4">
        <v>302000</v>
      </c>
      <c r="G17">
        <v>50000</v>
      </c>
      <c r="H17" s="8">
        <v>15100000000</v>
      </c>
      <c r="I17" s="6" t="s">
        <v>13</v>
      </c>
      <c r="J17" t="s">
        <v>23</v>
      </c>
    </row>
    <row r="18" spans="1:10" ht="15.45" x14ac:dyDescent="0.45">
      <c r="A18" s="3" t="s">
        <v>10</v>
      </c>
      <c r="B18" s="5" t="s">
        <v>24</v>
      </c>
      <c r="C18" t="s">
        <v>12</v>
      </c>
      <c r="D18">
        <v>2</v>
      </c>
      <c r="E18">
        <v>4</v>
      </c>
      <c r="F18">
        <v>30000</v>
      </c>
      <c r="G18">
        <v>60000</v>
      </c>
      <c r="H18" s="8">
        <v>1800000000</v>
      </c>
      <c r="I18" s="6" t="s">
        <v>13</v>
      </c>
      <c r="J18" t="s">
        <v>25</v>
      </c>
    </row>
    <row r="19" spans="1:10" ht="15.45" x14ac:dyDescent="0.45">
      <c r="A19" s="3" t="s">
        <v>15</v>
      </c>
      <c r="B19" s="5" t="s">
        <v>24</v>
      </c>
      <c r="C19" t="s">
        <v>12</v>
      </c>
      <c r="D19">
        <v>2</v>
      </c>
      <c r="E19">
        <v>4</v>
      </c>
      <c r="F19">
        <v>50000</v>
      </c>
      <c r="G19">
        <v>60000</v>
      </c>
      <c r="H19" s="8">
        <v>3000000000</v>
      </c>
      <c r="I19" s="6" t="s">
        <v>13</v>
      </c>
      <c r="J19" t="s">
        <v>25</v>
      </c>
    </row>
    <row r="20" spans="1:10" ht="15.45" x14ac:dyDescent="0.45">
      <c r="A20" s="3" t="s">
        <v>16</v>
      </c>
      <c r="B20" s="5" t="s">
        <v>24</v>
      </c>
      <c r="C20" t="s">
        <v>12</v>
      </c>
      <c r="D20">
        <v>2</v>
      </c>
      <c r="E20">
        <v>4</v>
      </c>
      <c r="F20">
        <v>90000</v>
      </c>
      <c r="G20">
        <v>60000</v>
      </c>
      <c r="H20" s="8">
        <v>5400000000</v>
      </c>
      <c r="I20" s="6" t="s">
        <v>13</v>
      </c>
      <c r="J20" t="s">
        <v>25</v>
      </c>
    </row>
    <row r="21" spans="1:10" ht="15.45" x14ac:dyDescent="0.45">
      <c r="A21" s="3" t="s">
        <v>17</v>
      </c>
      <c r="B21" s="5" t="s">
        <v>24</v>
      </c>
      <c r="C21" t="s">
        <v>12</v>
      </c>
      <c r="D21">
        <v>2</v>
      </c>
      <c r="E21">
        <v>4</v>
      </c>
      <c r="F21">
        <v>120000</v>
      </c>
      <c r="G21">
        <v>60000</v>
      </c>
      <c r="H21" s="8">
        <v>7200000000</v>
      </c>
      <c r="I21" s="6" t="s">
        <v>13</v>
      </c>
      <c r="J21" t="s">
        <v>25</v>
      </c>
    </row>
    <row r="22" spans="1:10" ht="15.45" x14ac:dyDescent="0.45">
      <c r="A22" s="3" t="s">
        <v>10</v>
      </c>
      <c r="B22" s="5" t="s">
        <v>26</v>
      </c>
      <c r="C22" t="s">
        <v>12</v>
      </c>
      <c r="D22">
        <v>2</v>
      </c>
      <c r="E22">
        <v>5</v>
      </c>
      <c r="H22" s="8">
        <v>1800000000</v>
      </c>
      <c r="I22" s="6"/>
      <c r="J22" t="s">
        <v>27</v>
      </c>
    </row>
    <row r="23" spans="1:10" ht="15.45" x14ac:dyDescent="0.45">
      <c r="A23" s="3" t="s">
        <v>15</v>
      </c>
      <c r="B23" s="5" t="s">
        <v>26</v>
      </c>
      <c r="C23" t="s">
        <v>12</v>
      </c>
      <c r="D23">
        <v>2</v>
      </c>
      <c r="E23">
        <v>5</v>
      </c>
      <c r="H23" s="8">
        <v>3000000000</v>
      </c>
      <c r="I23" s="6"/>
      <c r="J23" t="s">
        <v>27</v>
      </c>
    </row>
    <row r="24" spans="1:10" ht="15.45" x14ac:dyDescent="0.45">
      <c r="A24" s="3" t="s">
        <v>16</v>
      </c>
      <c r="B24" s="5" t="s">
        <v>26</v>
      </c>
      <c r="C24" t="s">
        <v>12</v>
      </c>
      <c r="D24">
        <v>2</v>
      </c>
      <c r="E24">
        <v>5</v>
      </c>
      <c r="H24" s="8">
        <v>5400000000</v>
      </c>
      <c r="I24" s="6"/>
      <c r="J24" t="s">
        <v>27</v>
      </c>
    </row>
    <row r="25" spans="1:10" ht="15.45" x14ac:dyDescent="0.45">
      <c r="A25" s="3" t="s">
        <v>17</v>
      </c>
      <c r="B25" s="5" t="s">
        <v>26</v>
      </c>
      <c r="C25" t="s">
        <v>12</v>
      </c>
      <c r="D25">
        <v>2</v>
      </c>
      <c r="E25">
        <v>5</v>
      </c>
      <c r="H25" s="8">
        <v>7200000000</v>
      </c>
      <c r="I25" s="6"/>
      <c r="J25" t="s">
        <v>27</v>
      </c>
    </row>
    <row r="26" spans="1:10" ht="15.45" x14ac:dyDescent="0.45">
      <c r="A26" s="3" t="s">
        <v>10</v>
      </c>
      <c r="B26" t="s">
        <v>28</v>
      </c>
      <c r="C26" t="s">
        <v>12</v>
      </c>
      <c r="D26">
        <v>2</v>
      </c>
      <c r="E26">
        <v>6</v>
      </c>
      <c r="H26" s="8">
        <v>8000000000</v>
      </c>
      <c r="I26" t="s">
        <v>29</v>
      </c>
      <c r="J26" t="s">
        <v>30</v>
      </c>
    </row>
    <row r="27" spans="1:10" ht="15.45" x14ac:dyDescent="0.45">
      <c r="A27" s="3" t="s">
        <v>15</v>
      </c>
      <c r="B27" t="s">
        <v>28</v>
      </c>
      <c r="C27" t="s">
        <v>12</v>
      </c>
      <c r="D27">
        <v>2</v>
      </c>
      <c r="E27">
        <v>6</v>
      </c>
      <c r="H27" s="8">
        <v>9000000000</v>
      </c>
      <c r="I27" t="s">
        <v>29</v>
      </c>
      <c r="J27" t="s">
        <v>30</v>
      </c>
    </row>
    <row r="28" spans="1:10" ht="15.45" x14ac:dyDescent="0.45">
      <c r="A28" s="3" t="s">
        <v>16</v>
      </c>
      <c r="B28" t="s">
        <v>28</v>
      </c>
      <c r="C28" t="s">
        <v>12</v>
      </c>
      <c r="D28">
        <v>2</v>
      </c>
      <c r="E28">
        <v>6</v>
      </c>
      <c r="H28" s="8">
        <v>10000000000</v>
      </c>
      <c r="I28" t="s">
        <v>29</v>
      </c>
      <c r="J28" t="s">
        <v>30</v>
      </c>
    </row>
    <row r="29" spans="1:10" ht="15.45" x14ac:dyDescent="0.45">
      <c r="A29" s="3" t="s">
        <v>17</v>
      </c>
      <c r="B29" t="s">
        <v>28</v>
      </c>
      <c r="C29" t="s">
        <v>12</v>
      </c>
      <c r="D29">
        <v>2</v>
      </c>
      <c r="E29">
        <v>6</v>
      </c>
      <c r="H29" s="8">
        <v>11000000000</v>
      </c>
      <c r="I29" t="s">
        <v>29</v>
      </c>
      <c r="J29" t="s">
        <v>30</v>
      </c>
    </row>
    <row r="30" spans="1:10" ht="15.45" x14ac:dyDescent="0.45">
      <c r="A30" s="3" t="s">
        <v>10</v>
      </c>
      <c r="B30" t="s">
        <v>12</v>
      </c>
      <c r="C30" t="s">
        <v>31</v>
      </c>
      <c r="D30">
        <v>3</v>
      </c>
      <c r="E30">
        <v>0</v>
      </c>
      <c r="H30" s="8">
        <f>SUM(H2,H6,H10,H14,H18,H22,H26)</f>
        <v>31978580000</v>
      </c>
    </row>
    <row r="31" spans="1:10" ht="15.45" x14ac:dyDescent="0.45">
      <c r="A31" s="3" t="s">
        <v>15</v>
      </c>
      <c r="B31" t="s">
        <v>12</v>
      </c>
      <c r="C31" t="s">
        <v>31</v>
      </c>
      <c r="D31">
        <v>3</v>
      </c>
      <c r="E31">
        <v>0</v>
      </c>
      <c r="H31" s="8">
        <f t="shared" ref="H31:H33" si="0">SUM(H3,H7,H11,H15,H19,H23,H27)</f>
        <v>35980650000</v>
      </c>
    </row>
    <row r="32" spans="1:10" ht="15.45" x14ac:dyDescent="0.45">
      <c r="A32" s="3" t="s">
        <v>16</v>
      </c>
      <c r="B32" t="s">
        <v>12</v>
      </c>
      <c r="C32" t="s">
        <v>31</v>
      </c>
      <c r="D32">
        <v>3</v>
      </c>
      <c r="E32">
        <v>0</v>
      </c>
      <c r="H32" s="8">
        <f t="shared" si="0"/>
        <v>44271425000</v>
      </c>
    </row>
    <row r="33" spans="1:10" ht="15.45" x14ac:dyDescent="0.45">
      <c r="A33" s="3" t="s">
        <v>17</v>
      </c>
      <c r="B33" t="s">
        <v>12</v>
      </c>
      <c r="C33" t="s">
        <v>31</v>
      </c>
      <c r="D33">
        <v>3</v>
      </c>
      <c r="E33">
        <v>0</v>
      </c>
      <c r="H33" s="8">
        <f t="shared" si="0"/>
        <v>47306980000</v>
      </c>
    </row>
    <row r="34" spans="1:10" ht="15.45" x14ac:dyDescent="0.45">
      <c r="A34" s="3" t="s">
        <v>10</v>
      </c>
      <c r="B34" t="s">
        <v>32</v>
      </c>
      <c r="C34" t="s">
        <v>31</v>
      </c>
      <c r="D34">
        <v>3</v>
      </c>
      <c r="E34">
        <v>1</v>
      </c>
      <c r="H34" s="8">
        <v>14250000000</v>
      </c>
    </row>
    <row r="35" spans="1:10" ht="15.45" x14ac:dyDescent="0.45">
      <c r="A35" s="3" t="s">
        <v>15</v>
      </c>
      <c r="B35" t="s">
        <v>32</v>
      </c>
      <c r="C35" t="s">
        <v>31</v>
      </c>
      <c r="D35">
        <v>3</v>
      </c>
      <c r="E35">
        <v>1</v>
      </c>
      <c r="H35" s="8">
        <v>14250000000</v>
      </c>
    </row>
    <row r="36" spans="1:10" ht="15.45" x14ac:dyDescent="0.45">
      <c r="A36" s="3" t="s">
        <v>16</v>
      </c>
      <c r="B36" t="s">
        <v>32</v>
      </c>
      <c r="C36" t="s">
        <v>31</v>
      </c>
      <c r="D36">
        <v>3</v>
      </c>
      <c r="E36">
        <v>1</v>
      </c>
      <c r="H36" s="8">
        <v>14250000000</v>
      </c>
    </row>
    <row r="37" spans="1:10" ht="15.45" x14ac:dyDescent="0.45">
      <c r="A37" s="3" t="s">
        <v>17</v>
      </c>
      <c r="B37" t="s">
        <v>32</v>
      </c>
      <c r="C37" t="s">
        <v>31</v>
      </c>
      <c r="D37">
        <v>3</v>
      </c>
      <c r="E37">
        <v>1</v>
      </c>
      <c r="H37" s="8">
        <v>14250000000</v>
      </c>
    </row>
    <row r="38" spans="1:10" ht="15.45" x14ac:dyDescent="0.45">
      <c r="A38" s="3" t="s">
        <v>10</v>
      </c>
      <c r="B38" t="s">
        <v>31</v>
      </c>
      <c r="C38" t="s">
        <v>33</v>
      </c>
      <c r="D38">
        <v>4</v>
      </c>
      <c r="E38">
        <v>0</v>
      </c>
      <c r="H38" s="8">
        <f>H46+H50</f>
        <v>16373194184.28483</v>
      </c>
    </row>
    <row r="39" spans="1:10" ht="15.45" x14ac:dyDescent="0.45">
      <c r="A39" s="3" t="s">
        <v>15</v>
      </c>
      <c r="B39" t="s">
        <v>31</v>
      </c>
      <c r="C39" t="s">
        <v>33</v>
      </c>
      <c r="D39">
        <v>4</v>
      </c>
      <c r="E39">
        <v>0</v>
      </c>
      <c r="H39" s="8">
        <f>H47+H51</f>
        <v>16570331979.633684</v>
      </c>
    </row>
    <row r="40" spans="1:10" ht="15.45" x14ac:dyDescent="0.45">
      <c r="A40" s="3" t="s">
        <v>16</v>
      </c>
      <c r="B40" t="s">
        <v>31</v>
      </c>
      <c r="C40" t="s">
        <v>33</v>
      </c>
      <c r="D40">
        <v>4</v>
      </c>
      <c r="E40">
        <v>0</v>
      </c>
      <c r="H40" s="8">
        <f>H48+H52</f>
        <v>16984773587.586426</v>
      </c>
    </row>
    <row r="41" spans="1:10" ht="15.45" x14ac:dyDescent="0.45">
      <c r="A41" s="3" t="s">
        <v>17</v>
      </c>
      <c r="B41" t="s">
        <v>31</v>
      </c>
      <c r="C41" t="s">
        <v>33</v>
      </c>
      <c r="D41">
        <v>4</v>
      </c>
      <c r="E41">
        <v>0</v>
      </c>
      <c r="H41" s="8">
        <f>H49+H53</f>
        <v>17071700248.49506</v>
      </c>
    </row>
    <row r="42" spans="1:10" ht="15.45" x14ac:dyDescent="0.45">
      <c r="A42" s="3" t="s">
        <v>10</v>
      </c>
      <c r="B42" t="s">
        <v>31</v>
      </c>
      <c r="C42" t="s">
        <v>34</v>
      </c>
      <c r="D42">
        <v>4</v>
      </c>
      <c r="E42">
        <v>1</v>
      </c>
      <c r="H42" s="8">
        <f>H30+H34-H38</f>
        <v>29855385815.715172</v>
      </c>
    </row>
    <row r="43" spans="1:10" ht="15.45" x14ac:dyDescent="0.45">
      <c r="A43" s="3" t="s">
        <v>15</v>
      </c>
      <c r="B43" t="s">
        <v>31</v>
      </c>
      <c r="C43" t="s">
        <v>34</v>
      </c>
      <c r="D43">
        <v>4</v>
      </c>
      <c r="E43">
        <v>1</v>
      </c>
      <c r="H43" s="8">
        <f>H31+H35-H39</f>
        <v>33660318020.366318</v>
      </c>
    </row>
    <row r="44" spans="1:10" ht="15.45" x14ac:dyDescent="0.45">
      <c r="A44" s="3" t="s">
        <v>16</v>
      </c>
      <c r="B44" t="s">
        <v>31</v>
      </c>
      <c r="C44" t="s">
        <v>34</v>
      </c>
      <c r="D44">
        <v>4</v>
      </c>
      <c r="E44">
        <v>1</v>
      </c>
      <c r="H44" s="8">
        <f>H32+H36-H40</f>
        <v>41536651412.413574</v>
      </c>
    </row>
    <row r="45" spans="1:10" ht="15.45" x14ac:dyDescent="0.45">
      <c r="A45" s="3" t="s">
        <v>17</v>
      </c>
      <c r="B45" t="s">
        <v>31</v>
      </c>
      <c r="C45" t="s">
        <v>34</v>
      </c>
      <c r="D45">
        <v>4</v>
      </c>
      <c r="E45">
        <v>1</v>
      </c>
      <c r="H45" s="8">
        <f>H33+H37-H41</f>
        <v>44485279751.504944</v>
      </c>
    </row>
    <row r="46" spans="1:10" ht="15.45" x14ac:dyDescent="0.45">
      <c r="A46" s="3" t="s">
        <v>10</v>
      </c>
      <c r="B46" t="s">
        <v>33</v>
      </c>
      <c r="C46" t="s">
        <v>35</v>
      </c>
      <c r="D46">
        <v>5</v>
      </c>
      <c r="E46">
        <v>0</v>
      </c>
      <c r="H46" s="8">
        <v>2123194184.2848306</v>
      </c>
      <c r="J46" t="s">
        <v>36</v>
      </c>
    </row>
    <row r="47" spans="1:10" ht="15.45" x14ac:dyDescent="0.45">
      <c r="A47" s="3" t="s">
        <v>15</v>
      </c>
      <c r="B47" t="s">
        <v>33</v>
      </c>
      <c r="C47" t="s">
        <v>35</v>
      </c>
      <c r="D47">
        <v>5</v>
      </c>
      <c r="E47">
        <v>0</v>
      </c>
      <c r="H47" s="8">
        <v>2320331979.6336837</v>
      </c>
      <c r="J47" t="s">
        <v>36</v>
      </c>
    </row>
    <row r="48" spans="1:10" ht="15.45" x14ac:dyDescent="0.45">
      <c r="A48" s="3" t="s">
        <v>16</v>
      </c>
      <c r="B48" t="s">
        <v>33</v>
      </c>
      <c r="C48" t="s">
        <v>35</v>
      </c>
      <c r="D48">
        <v>5</v>
      </c>
      <c r="E48">
        <v>0</v>
      </c>
      <c r="H48" s="8">
        <v>2734773587.5864267</v>
      </c>
      <c r="J48" t="s">
        <v>36</v>
      </c>
    </row>
    <row r="49" spans="1:10" ht="15.45" x14ac:dyDescent="0.45">
      <c r="A49" s="3" t="s">
        <v>17</v>
      </c>
      <c r="B49" t="s">
        <v>33</v>
      </c>
      <c r="C49" t="s">
        <v>35</v>
      </c>
      <c r="D49">
        <v>5</v>
      </c>
      <c r="E49">
        <v>0</v>
      </c>
      <c r="H49" s="8">
        <v>2821700248.4950595</v>
      </c>
      <c r="J49" t="s">
        <v>36</v>
      </c>
    </row>
    <row r="50" spans="1:10" ht="15.45" x14ac:dyDescent="0.45">
      <c r="A50" s="3" t="s">
        <v>10</v>
      </c>
      <c r="B50" t="s">
        <v>33</v>
      </c>
      <c r="C50" t="s">
        <v>37</v>
      </c>
      <c r="D50">
        <v>5</v>
      </c>
      <c r="E50">
        <v>1</v>
      </c>
      <c r="H50" s="8">
        <v>14250000000</v>
      </c>
      <c r="I50" t="s">
        <v>38</v>
      </c>
    </row>
    <row r="51" spans="1:10" ht="15.45" x14ac:dyDescent="0.45">
      <c r="A51" s="3" t="s">
        <v>15</v>
      </c>
      <c r="B51" t="s">
        <v>33</v>
      </c>
      <c r="C51" t="s">
        <v>37</v>
      </c>
      <c r="D51">
        <v>5</v>
      </c>
      <c r="E51">
        <v>1</v>
      </c>
      <c r="H51" s="8">
        <v>14250000000</v>
      </c>
      <c r="I51" t="s">
        <v>38</v>
      </c>
    </row>
    <row r="52" spans="1:10" ht="15.45" x14ac:dyDescent="0.45">
      <c r="A52" s="3" t="s">
        <v>16</v>
      </c>
      <c r="B52" t="s">
        <v>33</v>
      </c>
      <c r="C52" t="s">
        <v>37</v>
      </c>
      <c r="D52">
        <v>5</v>
      </c>
      <c r="E52">
        <v>1</v>
      </c>
      <c r="H52" s="8">
        <v>14250000000</v>
      </c>
      <c r="I52" t="s">
        <v>38</v>
      </c>
    </row>
    <row r="53" spans="1:10" ht="15.45" x14ac:dyDescent="0.45">
      <c r="A53" s="3" t="s">
        <v>17</v>
      </c>
      <c r="B53" t="s">
        <v>33</v>
      </c>
      <c r="C53" t="s">
        <v>37</v>
      </c>
      <c r="D53">
        <v>5</v>
      </c>
      <c r="E53">
        <v>1</v>
      </c>
      <c r="H53" s="8">
        <v>14250000000</v>
      </c>
      <c r="I53" t="s">
        <v>38</v>
      </c>
    </row>
    <row r="54" spans="1:10" ht="15.45" x14ac:dyDescent="0.45">
      <c r="A54" s="3" t="s">
        <v>10</v>
      </c>
      <c r="B54" t="s">
        <v>34</v>
      </c>
      <c r="C54" t="s">
        <v>39</v>
      </c>
      <c r="D54">
        <v>5</v>
      </c>
      <c r="E54">
        <v>2</v>
      </c>
      <c r="H54" s="8">
        <f>H42-H58</f>
        <v>28855385815.715172</v>
      </c>
      <c r="I54" t="s">
        <v>40</v>
      </c>
    </row>
    <row r="55" spans="1:10" ht="15.45" x14ac:dyDescent="0.45">
      <c r="A55" s="3" t="s">
        <v>15</v>
      </c>
      <c r="B55" t="s">
        <v>34</v>
      </c>
      <c r="C55" t="s">
        <v>39</v>
      </c>
      <c r="D55">
        <v>5</v>
      </c>
      <c r="E55">
        <v>2</v>
      </c>
      <c r="H55" s="8">
        <f>H43-H59</f>
        <v>32660318020.366318</v>
      </c>
      <c r="I55" t="s">
        <v>40</v>
      </c>
    </row>
    <row r="56" spans="1:10" ht="15.45" x14ac:dyDescent="0.45">
      <c r="A56" s="3" t="s">
        <v>16</v>
      </c>
      <c r="B56" t="s">
        <v>34</v>
      </c>
      <c r="C56" t="s">
        <v>39</v>
      </c>
      <c r="D56">
        <v>5</v>
      </c>
      <c r="E56">
        <v>2</v>
      </c>
      <c r="H56" s="8">
        <f>H44-H60</f>
        <v>40536651412.413574</v>
      </c>
      <c r="I56" t="s">
        <v>40</v>
      </c>
    </row>
    <row r="57" spans="1:10" ht="15.45" x14ac:dyDescent="0.45">
      <c r="A57" s="3" t="s">
        <v>17</v>
      </c>
      <c r="B57" t="s">
        <v>34</v>
      </c>
      <c r="C57" t="s">
        <v>39</v>
      </c>
      <c r="D57">
        <v>5</v>
      </c>
      <c r="E57">
        <v>2</v>
      </c>
      <c r="H57" s="8">
        <f>H45-H61</f>
        <v>43485279751.504944</v>
      </c>
      <c r="I57" t="s">
        <v>40</v>
      </c>
    </row>
    <row r="58" spans="1:10" ht="15.45" x14ac:dyDescent="0.45">
      <c r="A58" s="3" t="s">
        <v>10</v>
      </c>
      <c r="B58" t="s">
        <v>34</v>
      </c>
      <c r="C58" t="s">
        <v>41</v>
      </c>
      <c r="D58">
        <v>5</v>
      </c>
      <c r="E58">
        <v>3</v>
      </c>
      <c r="H58" s="8">
        <v>1000000000</v>
      </c>
      <c r="I58" t="s">
        <v>42</v>
      </c>
    </row>
    <row r="59" spans="1:10" ht="15.45" x14ac:dyDescent="0.45">
      <c r="A59" s="3" t="s">
        <v>15</v>
      </c>
      <c r="B59" t="s">
        <v>34</v>
      </c>
      <c r="C59" t="s">
        <v>41</v>
      </c>
      <c r="D59">
        <v>5</v>
      </c>
      <c r="E59">
        <v>3</v>
      </c>
      <c r="H59" s="8">
        <v>1000000000</v>
      </c>
      <c r="I59" t="s">
        <v>42</v>
      </c>
    </row>
    <row r="60" spans="1:10" ht="15.45" x14ac:dyDescent="0.45">
      <c r="A60" s="3" t="s">
        <v>16</v>
      </c>
      <c r="B60" t="s">
        <v>34</v>
      </c>
      <c r="C60" t="s">
        <v>41</v>
      </c>
      <c r="D60">
        <v>5</v>
      </c>
      <c r="E60">
        <v>3</v>
      </c>
      <c r="H60" s="8">
        <v>1000000000</v>
      </c>
      <c r="I60" t="s">
        <v>42</v>
      </c>
    </row>
    <row r="61" spans="1:10" ht="15.45" x14ac:dyDescent="0.45">
      <c r="A61" s="3" t="s">
        <v>17</v>
      </c>
      <c r="B61" t="s">
        <v>34</v>
      </c>
      <c r="C61" t="s">
        <v>41</v>
      </c>
      <c r="D61">
        <v>5</v>
      </c>
      <c r="E61">
        <v>3</v>
      </c>
      <c r="H61" s="8">
        <v>1000000000</v>
      </c>
      <c r="I61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7039E60021D745A534E73609B8F95E" ma:contentTypeVersion="18" ma:contentTypeDescription="Create a new document." ma:contentTypeScope="" ma:versionID="5099fdb7f332102e05ac96abbd44483e">
  <xsd:schema xmlns:xsd="http://www.w3.org/2001/XMLSchema" xmlns:xs="http://www.w3.org/2001/XMLSchema" xmlns:p="http://schemas.microsoft.com/office/2006/metadata/properties" xmlns:ns2="b4a2db6f-5602-4b69-b541-6c1ea3f1767c" xmlns:ns3="655e35c7-8301-4e92-9e3c-8fda977f7552" targetNamespace="http://schemas.microsoft.com/office/2006/metadata/properties" ma:root="true" ma:fieldsID="60c52d01c1e1287ff788301a3cfe9072" ns2:_="" ns3:_="">
    <xsd:import namespace="b4a2db6f-5602-4b69-b541-6c1ea3f1767c"/>
    <xsd:import namespace="655e35c7-8301-4e92-9e3c-8fda977f75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2db6f-5602-4b69-b541-6c1ea3f17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d68e6fb-6d97-4312-ab27-c6d8c04150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e35c7-8301-4e92-9e3c-8fda977f755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1f24f96-33ab-4550-b118-b87ca2e5bb62}" ma:internalName="TaxCatchAll" ma:showField="CatchAllData" ma:web="655e35c7-8301-4e92-9e3c-8fda977f75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3A30F6-A43B-4582-B1BD-CD8E2AFD89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3472A1-A29D-4B25-B7F3-2C002C026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a2db6f-5602-4b69-b541-6c1ea3f1767c"/>
    <ds:schemaRef ds:uri="655e35c7-8301-4e92-9e3c-8fda977f75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Sankey Data 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A. Boisvert</cp:lastModifiedBy>
  <cp:revision/>
  <dcterms:created xsi:type="dcterms:W3CDTF">2024-04-11T17:12:25Z</dcterms:created>
  <dcterms:modified xsi:type="dcterms:W3CDTF">2024-05-07T14:53:04Z</dcterms:modified>
  <cp:category/>
  <cp:contentStatus/>
</cp:coreProperties>
</file>