
<file path=[Content_Types].xml><?xml version="1.0" encoding="utf-8"?>
<Types xmlns="http://schemas.openxmlformats.org/package/2006/content-types">
  <Default Extension="bin" ContentType="application/vnd.openxmlformats-officedocument.spreadsheetml.printerSettings"/>
  <Default Extension="pdf" ContentType="application/pd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mc:AlternateContent xmlns:mc="http://schemas.openxmlformats.org/markup-compatibility/2006">
    <mc:Choice Requires="x15">
      <x15ac:absPath xmlns:x15ac="http://schemas.microsoft.com/office/spreadsheetml/2010/11/ac" url="C:\Users\Jen\Documents\Microsoft 365 Apps\Excel Expert\Exercise Files\Chapter 2\"/>
    </mc:Choice>
  </mc:AlternateContent>
  <xr:revisionPtr revIDLastSave="0" documentId="13_ncr:1_{FCCD084F-31D2-4DF7-9CDE-FC26FE867997}" xr6:coauthVersionLast="47" xr6:coauthVersionMax="47" xr10:uidLastSave="{00000000-0000-0000-0000-000000000000}"/>
  <bookViews>
    <workbookView xWindow="-120" yWindow="-120" windowWidth="20640" windowHeight="11040" tabRatio="772" activeTab="1" xr2:uid="{00000000-000D-0000-FFFF-FFFF00000000}"/>
  </bookViews>
  <sheets>
    <sheet name="Q4 Transportation Expenses" sheetId="8" r:id="rId1"/>
    <sheet name="Q4 Travel Expenses" sheetId="7" r:id="rId2"/>
    <sheet name="November Payroll" sheetId="10" r:id="rId3"/>
    <sheet name="December Payroll" sheetId="19" r:id="rId4"/>
    <sheet name="DISCLAIMER" sheetId="16" r:id="rId5"/>
  </sheets>
  <definedNames>
    <definedName name="Abrams" localSheetId="3">'December Payroll'!$B$9:$F$9</definedName>
    <definedName name="Abrams">'November Payroll'!$B$9:$F$9</definedName>
    <definedName name="Buckleitner" localSheetId="3">'December Payroll'!$B$29:$F$29</definedName>
    <definedName name="Buckleitner">'November Payroll'!$B$29:$F$29</definedName>
    <definedName name="Cohen" localSheetId="3">'December Payroll'!$B$5:$F$5</definedName>
    <definedName name="Cohen">'November Payroll'!$B$5:$F$5</definedName>
    <definedName name="Colvin" localSheetId="3">'December Payroll'!$B$6:$F$6</definedName>
    <definedName name="Colvin">'November Payroll'!$B$6:$F$6</definedName>
    <definedName name="Coules" localSheetId="3">'December Payroll'!$B$30:$F$30</definedName>
    <definedName name="Coules">'November Payroll'!$B$30:$F$30</definedName>
    <definedName name="Dean" localSheetId="3">'December Payroll'!$B$20:$F$20</definedName>
    <definedName name="Dean">'November Payroll'!$B$20:$F$20</definedName>
    <definedName name="Department" localSheetId="3">'December Payroll'!$B$5:$B$36</definedName>
    <definedName name="Department">'November Payroll'!$B$5:$B$36</definedName>
    <definedName name="Deshpande" localSheetId="3">'December Payroll'!$B$10:$F$10</definedName>
    <definedName name="Deshpande">'November Payroll'!$B$10:$F$10</definedName>
    <definedName name="DeTorres" localSheetId="3">'December Payroll'!$B$17:$F$17</definedName>
    <definedName name="DeTorres">'November Payroll'!$B$17:$F$17</definedName>
    <definedName name="Dugan" localSheetId="3">'December Payroll'!$B$11:$F$11</definedName>
    <definedName name="Dugan">'November Payroll'!$B$11:$F$11</definedName>
    <definedName name="Fitts" localSheetId="3">'December Payroll'!$B$12:$F$12</definedName>
    <definedName name="Fitts">'November Payroll'!$B$12:$F$12</definedName>
    <definedName name="Holt" localSheetId="3">'December Payroll'!$B$18:$F$18</definedName>
    <definedName name="Holt">'November Payroll'!$B$18:$F$18</definedName>
    <definedName name="Hours" localSheetId="3">'December Payroll'!$D$5:$D$36</definedName>
    <definedName name="Hours">'November Payroll'!$D$5:$D$36</definedName>
    <definedName name="Jorgensen" localSheetId="3">'December Payroll'!$B$7:$F$7</definedName>
    <definedName name="Jorgensen">'November Payroll'!$B$7:$F$7</definedName>
    <definedName name="Kreanow" localSheetId="3">'December Payroll'!$B$31:$F$31</definedName>
    <definedName name="Kreanow">'November Payroll'!$B$31:$F$31</definedName>
    <definedName name="Leung" localSheetId="3">'December Payroll'!$B$32:$F$32</definedName>
    <definedName name="Leung">'November Payroll'!$B$32:$F$32</definedName>
    <definedName name="Liebowitz" localSheetId="3">'December Payroll'!$B$19:$F$19</definedName>
    <definedName name="Liebowitz">'November Payroll'!$B$19:$F$19</definedName>
    <definedName name="Lowenfeld" localSheetId="3">'December Payroll'!$B$13:$F$13</definedName>
    <definedName name="Lowenfeld">'November Payroll'!$B$13:$F$13</definedName>
    <definedName name="Marciano" localSheetId="3">'December Payroll'!$B$21:$F$21</definedName>
    <definedName name="Marciano">'November Payroll'!$B$21:$F$21</definedName>
    <definedName name="Marone" localSheetId="3">'December Payroll'!$B$24:$F$24</definedName>
    <definedName name="Marone">'November Payroll'!$B$24:$F$24</definedName>
    <definedName name="McGowan" localSheetId="3">'December Payroll'!$B$14:$F$14</definedName>
    <definedName name="McGowan">'November Payroll'!$B$14:$F$14</definedName>
    <definedName name="Meacham" localSheetId="3">'December Payroll'!$B$33:$F$33</definedName>
    <definedName name="Meacham">'November Payroll'!$B$33:$F$33</definedName>
    <definedName name="Minzner" localSheetId="3">'December Payroll'!$B$34:$F$34</definedName>
    <definedName name="Minzner">'November Payroll'!$B$34:$F$34</definedName>
    <definedName name="Name" localSheetId="3">'December Payroll'!$B$5:$F$36</definedName>
    <definedName name="Name">'November Payroll'!$B$5:$F$36</definedName>
    <definedName name="Net_Pay" localSheetId="3">'December Payroll'!$F$5:$F$36</definedName>
    <definedName name="Net_Pay">'November Payroll'!$F$5:$F$36</definedName>
    <definedName name="Novick" localSheetId="3">'December Payroll'!$B$25:$F$25</definedName>
    <definedName name="Novick">'November Payroll'!$B$25:$F$25</definedName>
    <definedName name="Pallone" localSheetId="3">'December Payroll'!$B$26:$F$26</definedName>
    <definedName name="Pallone">'November Payroll'!$B$26:$F$26</definedName>
    <definedName name="Petsch" localSheetId="3">'December Payroll'!$B$15:$F$15</definedName>
    <definedName name="Petsch">'November Payroll'!$B$15:$F$15</definedName>
    <definedName name="Philips" localSheetId="3">'December Payroll'!$B$35:$F$35</definedName>
    <definedName name="Philips">'November Payroll'!$B$35:$F$35</definedName>
    <definedName name="Rampulla" localSheetId="3">'December Payroll'!$B$16:$F$16</definedName>
    <definedName name="Rampulla">'November Payroll'!$B$16:$F$16</definedName>
    <definedName name="Rate" localSheetId="3">'December Payroll'!$E$5:$E$36</definedName>
    <definedName name="Rate">'November Payroll'!$E$5:$E$36</definedName>
    <definedName name="Rehal" localSheetId="3">'December Payroll'!$B$22:$F$22</definedName>
    <definedName name="Rehal">'November Payroll'!$B$22:$F$22</definedName>
    <definedName name="Richardson" localSheetId="3">'December Payroll'!$B$36:$F$36</definedName>
    <definedName name="Richardson">'November Payroll'!$B$36:$F$36</definedName>
    <definedName name="Sipes" localSheetId="3">'December Payroll'!$B$23:$F$23</definedName>
    <definedName name="Sipes">'November Payroll'!$B$23:$F$23</definedName>
    <definedName name="State" localSheetId="3">'December Payroll'!$C$5:$C$36</definedName>
    <definedName name="State">'November Payroll'!$C$5:$C$36</definedName>
    <definedName name="Stryker" localSheetId="3">'December Payroll'!$B$27:$F$27</definedName>
    <definedName name="Stryker">'November Payroll'!$B$27:$F$27</definedName>
    <definedName name="Wilson" localSheetId="3">'December Payroll'!$B$28:$F$28</definedName>
    <definedName name="Wilson">'November Payroll'!$B$28:$F$28</definedName>
    <definedName name="Zarish" localSheetId="3">'December Payroll'!$B$8:$F$8</definedName>
    <definedName name="Zarish">'November Payroll'!$B$8:$F$8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19" l="1"/>
  <c r="F29" i="19"/>
  <c r="F25" i="19"/>
  <c r="F24" i="19"/>
  <c r="F18" i="19"/>
  <c r="F17" i="19"/>
  <c r="F9" i="19"/>
  <c r="F6" i="19"/>
  <c r="F35" i="19"/>
  <c r="F34" i="19"/>
  <c r="F27" i="19"/>
  <c r="F26" i="19"/>
  <c r="F22" i="19"/>
  <c r="F33" i="19"/>
  <c r="F31" i="19"/>
  <c r="F21" i="19"/>
  <c r="F10" i="19"/>
  <c r="F19" i="19"/>
  <c r="F15" i="19"/>
  <c r="F12" i="19"/>
  <c r="F30" i="19"/>
  <c r="F28" i="19"/>
  <c r="F23" i="19"/>
  <c r="F20" i="19"/>
  <c r="F14" i="19"/>
  <c r="F13" i="19"/>
  <c r="F11" i="19"/>
  <c r="F5" i="19"/>
  <c r="F36" i="19"/>
  <c r="F16" i="19"/>
  <c r="F8" i="19"/>
  <c r="F7" i="19"/>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E10" i="7" l="1"/>
  <c r="E11" i="7"/>
  <c r="E12" i="7"/>
  <c r="E13" i="7"/>
  <c r="E14" i="7"/>
  <c r="E15" i="7"/>
  <c r="E16" i="7"/>
</calcChain>
</file>

<file path=xl/sharedStrings.xml><?xml version="1.0" encoding="utf-8"?>
<sst xmlns="http://schemas.openxmlformats.org/spreadsheetml/2006/main" count="321" uniqueCount="110">
  <si>
    <t>State</t>
  </si>
  <si>
    <t>CT</t>
  </si>
  <si>
    <t>PA</t>
  </si>
  <si>
    <t>NY</t>
  </si>
  <si>
    <t>VT</t>
  </si>
  <si>
    <t>Last Name</t>
  </si>
  <si>
    <t>First Name</t>
  </si>
  <si>
    <t>Rate</t>
  </si>
  <si>
    <t>Name</t>
  </si>
  <si>
    <t>Sales</t>
  </si>
  <si>
    <t>Colvin</t>
  </si>
  <si>
    <t>Dean</t>
  </si>
  <si>
    <t>Lowenfeld</t>
  </si>
  <si>
    <t>Fitts</t>
  </si>
  <si>
    <t>Jorgensen</t>
  </si>
  <si>
    <t>Holt</t>
  </si>
  <si>
    <t>Buckleitner</t>
  </si>
  <si>
    <t>Coules</t>
  </si>
  <si>
    <t>Abrams</t>
  </si>
  <si>
    <t>Cohen</t>
  </si>
  <si>
    <t>Leung</t>
  </si>
  <si>
    <t>Dugan</t>
  </si>
  <si>
    <t>Kreanow</t>
  </si>
  <si>
    <t>Liebowitz</t>
  </si>
  <si>
    <t>Deshpande</t>
  </si>
  <si>
    <t>DeTorres</t>
  </si>
  <si>
    <t>CA</t>
  </si>
  <si>
    <t>Travel Expenses</t>
  </si>
  <si>
    <t>Total</t>
  </si>
  <si>
    <t>San Francisco</t>
  </si>
  <si>
    <t>Los Angeles</t>
  </si>
  <si>
    <t>Philadelphia</t>
  </si>
  <si>
    <t>Chicago</t>
  </si>
  <si>
    <t>Atlanta</t>
  </si>
  <si>
    <t>Dallas</t>
  </si>
  <si>
    <t>Boston</t>
  </si>
  <si>
    <t>Parking Lot</t>
  </si>
  <si>
    <t>Mileage YTD</t>
  </si>
  <si>
    <t>Tolls YTD</t>
  </si>
  <si>
    <t>Andrea</t>
  </si>
  <si>
    <t>Lot A</t>
  </si>
  <si>
    <t>Carol</t>
  </si>
  <si>
    <t>Rehal</t>
  </si>
  <si>
    <t>Debbie</t>
  </si>
  <si>
    <t>Kenneth</t>
  </si>
  <si>
    <t>Lois</t>
  </si>
  <si>
    <t>Meg</t>
  </si>
  <si>
    <t>Marone</t>
  </si>
  <si>
    <t>Rebecca</t>
  </si>
  <si>
    <t>Meacham</t>
  </si>
  <si>
    <t>Sally</t>
  </si>
  <si>
    <t>Sipes</t>
  </si>
  <si>
    <t>Warren</t>
  </si>
  <si>
    <t>Brian</t>
  </si>
  <si>
    <t>Lot B</t>
  </si>
  <si>
    <t>McGowan</t>
  </si>
  <si>
    <t>Chan</t>
  </si>
  <si>
    <t>Petsch</t>
  </si>
  <si>
    <t>Clarence</t>
  </si>
  <si>
    <t>Zarish</t>
  </si>
  <si>
    <t>James</t>
  </si>
  <si>
    <t>Judith</t>
  </si>
  <si>
    <t>Minzner</t>
  </si>
  <si>
    <t>Kerry</t>
  </si>
  <si>
    <t>Rampulla</t>
  </si>
  <si>
    <t>Laura</t>
  </si>
  <si>
    <t>Stryker</t>
  </si>
  <si>
    <t>Leanne</t>
  </si>
  <si>
    <t>Louan</t>
  </si>
  <si>
    <t>Marianne</t>
  </si>
  <si>
    <t>Marciano</t>
  </si>
  <si>
    <t>Paul</t>
  </si>
  <si>
    <t>Philips</t>
  </si>
  <si>
    <t>Ruth</t>
  </si>
  <si>
    <t>Richardson</t>
  </si>
  <si>
    <t>Susan</t>
  </si>
  <si>
    <t>Wilson</t>
  </si>
  <si>
    <t>Wendy</t>
  </si>
  <si>
    <t>Jodi</t>
  </si>
  <si>
    <t>Lot C</t>
  </si>
  <si>
    <t>Brooke</t>
  </si>
  <si>
    <t>Novick</t>
  </si>
  <si>
    <t>Christine</t>
  </si>
  <si>
    <t>Jeremy</t>
  </si>
  <si>
    <t>Krishnan</t>
  </si>
  <si>
    <t>More</t>
  </si>
  <si>
    <t>Kim</t>
  </si>
  <si>
    <t>Marc</t>
  </si>
  <si>
    <t>Picker</t>
  </si>
  <si>
    <t>Shelli</t>
  </si>
  <si>
    <t>Department</t>
  </si>
  <si>
    <t>Hours</t>
  </si>
  <si>
    <t>Executive</t>
  </si>
  <si>
    <t>NJ</t>
  </si>
  <si>
    <t>Finance</t>
  </si>
  <si>
    <t>Graphics</t>
  </si>
  <si>
    <t>HR</t>
  </si>
  <si>
    <t>IT</t>
  </si>
  <si>
    <t>Marketing</t>
  </si>
  <si>
    <t>Pallone</t>
  </si>
  <si>
    <t>October</t>
  </si>
  <si>
    <t>November</t>
  </si>
  <si>
    <t>December</t>
  </si>
  <si>
    <t>Net Pay</t>
  </si>
  <si>
    <t>DISCLAIMER</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</si>
  <si>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</si>
  <si>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Quarter 4 - 2022</t>
  </si>
  <si>
    <t>November 1, 2022 Payroll</t>
  </si>
  <si>
    <t>December 1, 2022 Payroll</t>
  </si>
  <si>
    <t>Q4 - 2022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</si>
</sst>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mmmm\ d\,\ yyyy"/>
    <numFmt numFmtId="168" formatCode="[$-409]mmmm\ d\,\ yyyy;@"/>
  </numFmts>
  <fonts count="22" x14ac:knownFonts="1">
    <font>
      <sz val="9"/>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3"/>
      <name val="Calibri"/>
      <family val="2"/>
      <scheme val="minor"/>
    </font>
    <font>
      <sz val="9"/>
      <name val="Arial"/>
      <family val="2"/>
    </font>
    <font>
      <sz val="10"/>
      <name val="Arial"/>
      <family val="2"/>
    </font>
    <font>
      <sz val="11"/>
      <color theme="1"/>
      <name val="Calibri"/>
      <family val="2"/>
    </font>
    <font>
      <b/>
      <sz val="15"/>
      <color theme="3"/>
      <name val="Calibri"/>
      <family val="2"/>
      <scheme val="minor"/>
    </font>
    <font>
      <b/>
      <sz val="13"/>
      <color theme="3"/>
      <name val="Calibri"/>
      <family val="2"/>
      <scheme val="minor"/>
    </font>
    <font>
      <b/>
      <sz val="12"/>
      <color theme="1"/>
      <name val="Calibri"/>
      <family val="2"/>
      <scheme val="minor"/>
    </font>
    <font>
      <b/>
      <sz val="20"/>
      <color theme="1"/>
      <name val="Calibri"/>
      <family val="2"/>
    </font>
    <font>
      <sz val="12"/>
      <color theme="1"/>
      <name val="Calibri"/>
      <family val="2"/>
    </font>
    <font>
      <sz val="12"/>
      <color theme="1"/>
      <name val="Calibri"/>
      <family val="2"/>
      <scheme val="minor"/>
    </font>
    <font>
      <sz val="12"/>
      <name val="Verdana"/>
      <family val="2"/>
    </font>
    <font>
      <b/>
      <sz val="16"/>
      <color theme="1"/>
      <name val="Calibri"/>
      <family val="2"/>
      <scheme val="minor"/>
    </font>
    <font>
      <b/>
      <sz val="14"/>
      <color theme="1"/>
      <name val="Calibri"/>
      <family val="2"/>
      <scheme val="minor"/>
    </font>
    <font>
      <sz val="12"/>
      <name val="Calibri"/>
      <family val="2"/>
      <scheme val="minor"/>
    </font>
    <font>
      <b/>
      <sz val="14"/>
      <color theme="3"/>
      <name val="Calibri"/>
      <family val="2"/>
      <scheme val="minor"/>
    </font>
  </fonts>
  <fills count="5">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9" tint="0.39997558519241921"/>
        <bgColor indexed="65"/>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13">
    <xf numFmtId="0" fontId="0" fillId="0" borderId="0"/>
    <xf numFmtId="0" fontId="7" fillId="0" borderId="0" applyNumberForma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6" fillId="2" borderId="0" applyNumberFormat="0" applyBorder="0" applyAlignment="0" applyProtection="0"/>
    <xf numFmtId="0" fontId="10" fillId="0" borderId="0"/>
    <xf numFmtId="0" fontId="11" fillId="0" borderId="1" applyNumberFormat="0" applyFill="0" applyAlignment="0" applyProtection="0"/>
    <xf numFmtId="0" fontId="12" fillId="0" borderId="2" applyNumberFormat="0" applyFill="0" applyAlignment="0" applyProtection="0"/>
    <xf numFmtId="0" fontId="5" fillId="3" borderId="0" applyNumberFormat="0" applyBorder="0" applyAlignment="0" applyProtection="0"/>
    <xf numFmtId="0" fontId="4" fillId="0" borderId="0"/>
    <xf numFmtId="0" fontId="1" fillId="4" borderId="0" applyNumberFormat="0" applyBorder="0" applyAlignment="0" applyProtection="0"/>
  </cellStyleXfs>
  <cellXfs count="30">
    <xf numFmtId="0" fontId="0" fillId="0" borderId="0" xfId="0"/>
    <xf numFmtId="0" fontId="6" fillId="0" borderId="0" xfId="2"/>
    <xf numFmtId="166" fontId="6" fillId="0" borderId="0" xfId="3" applyNumberFormat="1"/>
    <xf numFmtId="167" fontId="8" fillId="0" borderId="0" xfId="2" applyNumberFormat="1" applyFont="1" applyAlignment="1">
      <alignment horizontal="left"/>
    </xf>
    <xf numFmtId="166" fontId="9" fillId="0" borderId="0" xfId="3" applyNumberFormat="1" applyFont="1" applyAlignment="1">
      <alignment horizontal="left" indent="8"/>
    </xf>
    <xf numFmtId="3" fontId="6" fillId="0" borderId="0" xfId="2" applyNumberFormat="1"/>
    <xf numFmtId="165" fontId="6" fillId="0" borderId="0" xfId="5" applyNumberFormat="1"/>
    <xf numFmtId="168" fontId="6" fillId="0" borderId="0" xfId="2" applyNumberFormat="1" applyAlignment="1">
      <alignment horizontal="left"/>
    </xf>
    <xf numFmtId="0" fontId="5" fillId="0" borderId="0" xfId="2" applyFont="1"/>
    <xf numFmtId="0" fontId="14" fillId="0" borderId="0" xfId="11" applyFont="1" applyAlignment="1">
      <alignment horizontal="center"/>
    </xf>
    <xf numFmtId="0" fontId="4" fillId="0" borderId="0" xfId="11"/>
    <xf numFmtId="0" fontId="15" fillId="0" borderId="0" xfId="11" applyFont="1" applyAlignment="1">
      <alignment vertical="center" wrapText="1"/>
    </xf>
    <xf numFmtId="0" fontId="16" fillId="0" borderId="0" xfId="2" applyFont="1"/>
    <xf numFmtId="43" fontId="17" fillId="0" borderId="0" xfId="3" applyFont="1"/>
    <xf numFmtId="0" fontId="3" fillId="0" borderId="0" xfId="2" applyFont="1"/>
    <xf numFmtId="0" fontId="2" fillId="0" borderId="0" xfId="2" applyFont="1"/>
    <xf numFmtId="0" fontId="18" fillId="0" borderId="0" xfId="2" applyFont="1"/>
    <xf numFmtId="0" fontId="19" fillId="4" borderId="0" xfId="12" applyFont="1"/>
    <xf numFmtId="43" fontId="20" fillId="0" borderId="0" xfId="3" applyFont="1"/>
    <xf numFmtId="0" fontId="21" fillId="0" borderId="0" xfId="1" applyFont="1"/>
    <xf numFmtId="164" fontId="20" fillId="0" borderId="0" xfId="0" applyNumberFormat="1" applyFont="1"/>
    <xf numFmtId="164" fontId="20" fillId="0" borderId="0" xfId="3" applyNumberFormat="1" applyFont="1"/>
    <xf numFmtId="0" fontId="20" fillId="0" borderId="0" xfId="0" applyFont="1"/>
    <xf numFmtId="4" fontId="16" fillId="0" borderId="0" xfId="2" applyNumberFormat="1" applyFont="1"/>
    <xf numFmtId="0" fontId="13" fillId="3" borderId="0" xfId="10" applyFont="1"/>
    <xf numFmtId="165" fontId="16" fillId="0" borderId="0" xfId="2" applyNumberFormat="1" applyFont="1"/>
    <xf numFmtId="3" fontId="16" fillId="0" borderId="0" xfId="2" applyNumberFormat="1" applyFont="1"/>
    <xf numFmtId="14" fontId="6" fillId="0" borderId="0" xfId="2" applyNumberFormat="1" applyAlignment="1">
      <alignment horizontal="left"/>
    </xf>
    <xf numFmtId="0" fontId="12" fillId="0" borderId="2" xfId="9" applyAlignment="1">
      <alignment horizontal="center"/>
    </xf>
    <xf numFmtId="0" fontId="11" fillId="0" borderId="1" xfId="8" applyAlignment="1">
      <alignment horizontal="center"/>
    </xf>
  </cellXfs>
  <cellStyles count="13">
    <cellStyle name="40% - Accent3 2" xfId="6" xr:uid="{00000000-0005-0000-0000-000002000000}"/>
    <cellStyle name="40% - Accent6" xfId="10" builtinId="51"/>
    <cellStyle name="60% - Accent6" xfId="12" builtinId="52"/>
    <cellStyle name="Comma 2" xfId="3" xr:uid="{00000000-0005-0000-0000-000004000000}"/>
    <cellStyle name="Currency 2" xfId="5" xr:uid="{00000000-0005-0000-0000-000005000000}"/>
    <cellStyle name="Heading 1" xfId="8" builtinId="16"/>
    <cellStyle name="Heading 2" xfId="9" builtinId="17"/>
    <cellStyle name="Heading 4" xfId="1" builtinId="19"/>
    <cellStyle name="Normal" xfId="0" builtinId="0"/>
    <cellStyle name="Normal 2" xfId="2" xr:uid="{00000000-0005-0000-0000-00000A000000}"/>
    <cellStyle name="Normal 2 2" xfId="7" xr:uid="{00000000-0005-0000-0000-00000B000000}"/>
    <cellStyle name="Normal 3" xfId="11" xr:uid="{00000000-0005-0000-0000-00000C000000}"/>
    <cellStyle name="Percent 2" xfId="4" xr:uid="{00000000-0005-0000-0000-00000D000000}"/>
  </cellStyles>
  <dxfs count="28">
    <dxf>
      <font>
        <strike val="0"/>
        <outline val="0"/>
        <shadow val="0"/>
        <u val="none"/>
        <vertAlign val="baseline"/>
        <sz val="12"/>
        <color auto="1"/>
        <name val="Calibri"/>
        <family val="2"/>
        <scheme val="minor"/>
      </font>
      <numFmt numFmtId="164" formatCode="&quot;$&quot;#,##0.00"/>
    </dxf>
    <dxf>
      <font>
        <b val="0"/>
        <i val="0"/>
        <strike val="0"/>
        <condense val="0"/>
        <extend val="0"/>
        <outline val="0"/>
        <shadow val="0"/>
        <u val="none"/>
        <vertAlign val="baseline"/>
        <sz val="12"/>
        <color auto="1"/>
        <name val="Calibri"/>
        <family val="2"/>
        <scheme val="minor"/>
      </font>
      <numFmt numFmtId="164" formatCode="&quot;$&quot;#,##0.00"/>
    </dxf>
    <dxf>
      <font>
        <b val="0"/>
        <i val="0"/>
        <strike val="0"/>
        <condense val="0"/>
        <extend val="0"/>
        <outline val="0"/>
        <shadow val="0"/>
        <u val="none"/>
        <vertAlign val="baseline"/>
        <sz val="12"/>
        <color auto="1"/>
        <name val="Verdana"/>
        <scheme val="none"/>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border outline="0">
        <top style="thin">
          <color rgb="FF000000"/>
        </top>
      </border>
    </dxf>
    <dxf>
      <border outline="0">
        <bottom style="thin">
          <color rgb="FFC0C0C0"/>
        </bottom>
      </border>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numFmt numFmtId="164" formatCode="&quot;$&quot;#,##0.00"/>
    </dxf>
    <dxf>
      <font>
        <b val="0"/>
        <i val="0"/>
        <strike val="0"/>
        <condense val="0"/>
        <extend val="0"/>
        <outline val="0"/>
        <shadow val="0"/>
        <u val="none"/>
        <vertAlign val="baseline"/>
        <sz val="12"/>
        <color auto="1"/>
        <name val="Calibri"/>
        <family val="2"/>
        <scheme val="minor"/>
      </font>
      <numFmt numFmtId="164" formatCode="&quot;$&quot;#,##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outline="0">
        <top style="thin">
          <color indexed="64"/>
        </top>
      </border>
    </dxf>
    <dxf>
      <font>
        <strike val="0"/>
        <outline val="0"/>
        <shadow val="0"/>
        <u val="none"/>
        <vertAlign val="baseline"/>
        <sz val="12"/>
        <name val="Calibri"/>
        <family val="2"/>
        <scheme val="minor"/>
      </font>
    </dxf>
    <dxf>
      <border outline="0">
        <bottom style="thin">
          <color indexed="22"/>
        </bottom>
      </border>
    </dxf>
    <dxf>
      <font>
        <strike val="0"/>
        <outline val="0"/>
        <shadow val="0"/>
        <u val="none"/>
        <vertAlign val="baseline"/>
        <sz val="12"/>
        <color auto="1"/>
        <name val="Calibri"/>
        <family val="2"/>
        <scheme val="minor"/>
      </font>
    </dxf>
    <dxf>
      <font>
        <strike val="0"/>
        <outline val="0"/>
        <shadow val="0"/>
        <u val="none"/>
        <vertAlign val="baseline"/>
        <sz val="12"/>
        <name val="Calibri"/>
        <family val="2"/>
        <scheme val="minor"/>
      </font>
      <numFmt numFmtId="4" formatCode="#,##0.00"/>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border outline="0">
        <top style="thin">
          <color indexed="64"/>
        </top>
      </border>
    </dxf>
    <dxf>
      <font>
        <strike val="0"/>
        <outline val="0"/>
        <shadow val="0"/>
        <u val="none"/>
        <vertAlign val="baseline"/>
        <sz val="12"/>
        <name val="Calibri"/>
        <family val="2"/>
        <scheme val="minor"/>
      </font>
    </dxf>
    <dxf>
      <border outline="0">
        <bottom style="thin">
          <color indexed="22"/>
        </bottom>
      </border>
    </dxf>
    <dxf>
      <font>
        <strike val="0"/>
        <outline val="0"/>
        <shadow val="0"/>
        <u val="none"/>
        <vertAlign val="baseline"/>
        <sz val="12"/>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pdf"/></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971761" cy="87630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9525"/>
          <a:ext cx="5971761" cy="87630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1">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321735</xdr:colOff>
      <xdr:row>0</xdr:row>
      <xdr:rowOff>50800</xdr:rowOff>
    </xdr:from>
    <xdr:to>
      <xdr:col>0</xdr:col>
      <xdr:colOff>718565</xdr:colOff>
      <xdr:row>0</xdr:row>
      <xdr:rowOff>676205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5" y="50800"/>
          <a:ext cx="396830" cy="625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387994</xdr:colOff>
      <xdr:row>4</xdr:row>
      <xdr:rowOff>102864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5971761" cy="830997"/>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t">
          <a:sp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a:p>
          <a:endParaRPr lang="en-US" sz="2400" b="1">
            <a:solidFill>
              <a:srgbClr val="403A19"/>
            </a:solidFill>
          </a:endParaRPr>
        </a:p>
      </xdr:txBody>
    </xdr:sp>
    <xdr:clientData/>
  </xdr:twoCellAnchor>
  <xdr:twoCellAnchor editAs="oneCell">
    <xdr:from>
      <xdr:col>0</xdr:col>
      <xdr:colOff>321734</xdr:colOff>
      <xdr:row>0</xdr:row>
      <xdr:rowOff>50799</xdr:rowOff>
    </xdr:from>
    <xdr:to>
      <xdr:col>0</xdr:col>
      <xdr:colOff>773003</xdr:colOff>
      <xdr:row>4</xdr:row>
      <xdr:rowOff>33866</xdr:rowOff>
    </xdr:to>
    <xdr:pic>
      <xdr:nvPicPr>
        <xdr:cNvPr id="3" name="Picture 2" descr="oliveoil_logo_justLogo.eps">
          <a:extLst>
            <a:ext uri="{FF2B5EF4-FFF2-40B4-BE49-F238E27FC236}">
              <a16:creationId xmlns:a16="http://schemas.microsoft.com/office/drawing/2014/main" id="{00000000-0008-0000-0100-000003000000}"/>
            </a:ext>
          </a:extLst>
        </xdr:cNvPr>
        <xdr:cNvPicPr>
          <a:picLocks noChangeAspect="1"/>
        </xdr:cNvPicPr>
      </xdr:nvPicPr>
      <mc:AlternateContent xmlns:mc="http://schemas.openxmlformats.org/markup-compatibility/2006">
        <mc:Choice xmlns:ma="http://schemas.microsoft.com/office/mac/drawingml/2008/main" xmlns="" xmlns:lc="http://schemas.openxmlformats.org/drawingml/2006/lockedCanva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5971761" cy="830997"/>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0"/>
          <a:ext cx="5971761" cy="830997"/>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t">
          <a:sp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a:p>
          <a:endParaRPr lang="en-US" sz="2400" b="1">
            <a:solidFill>
              <a:srgbClr val="403A19"/>
            </a:solidFill>
          </a:endParaRPr>
        </a:p>
      </xdr:txBody>
    </xdr:sp>
    <xdr:clientData/>
  </xdr:oneCellAnchor>
  <xdr:twoCellAnchor editAs="oneCell">
    <xdr:from>
      <xdr:col>0</xdr:col>
      <xdr:colOff>321734</xdr:colOff>
      <xdr:row>0</xdr:row>
      <xdr:rowOff>50799</xdr:rowOff>
    </xdr:from>
    <xdr:to>
      <xdr:col>0</xdr:col>
      <xdr:colOff>773003</xdr:colOff>
      <xdr:row>0</xdr:row>
      <xdr:rowOff>761999</xdr:rowOff>
    </xdr:to>
    <xdr:pic>
      <xdr:nvPicPr>
        <xdr:cNvPr id="3" name="Picture 2" descr="oliveoil_logo_justLogo.eps">
          <a:extLst>
            <a:ext uri="{FF2B5EF4-FFF2-40B4-BE49-F238E27FC236}">
              <a16:creationId xmlns:a16="http://schemas.microsoft.com/office/drawing/2014/main" id="{00000000-0008-0000-0200-00000300000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5971761" cy="830997"/>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0" y="0"/>
          <a:ext cx="5971761" cy="830997"/>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t">
          <a:sp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a:p>
          <a:endParaRPr lang="en-US" sz="2400" b="1">
            <a:solidFill>
              <a:srgbClr val="403A19"/>
            </a:solidFill>
          </a:endParaRPr>
        </a:p>
      </xdr:txBody>
    </xdr:sp>
    <xdr:clientData/>
  </xdr:oneCellAnchor>
  <xdr:twoCellAnchor editAs="oneCell">
    <xdr:from>
      <xdr:col>0</xdr:col>
      <xdr:colOff>321734</xdr:colOff>
      <xdr:row>0</xdr:row>
      <xdr:rowOff>50799</xdr:rowOff>
    </xdr:from>
    <xdr:to>
      <xdr:col>0</xdr:col>
      <xdr:colOff>773003</xdr:colOff>
      <xdr:row>0</xdr:row>
      <xdr:rowOff>761999</xdr:rowOff>
    </xdr:to>
    <xdr:pic>
      <xdr:nvPicPr>
        <xdr:cNvPr id="3" name="Picture 2" descr="oliveoil_logo_justLogo.eps">
          <a:extLst>
            <a:ext uri="{FF2B5EF4-FFF2-40B4-BE49-F238E27FC236}">
              <a16:creationId xmlns:a16="http://schemas.microsoft.com/office/drawing/2014/main" id="{00000000-0008-0000-0300-00000300000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EE_Travel_Expenses" displayName="EE_Travel_Expenses" ref="A4:E35" totalsRowShown="0" headerRowDxfId="27" dataDxfId="25" headerRowBorderDxfId="26" tableBorderDxfId="24" dataCellStyle="Normal 2">
  <autoFilter ref="A4:E35" xr:uid="{00000000-0009-0000-0100-000002000000}"/>
  <sortState xmlns:xlrd2="http://schemas.microsoft.com/office/spreadsheetml/2017/richdata2" ref="A5:E35">
    <sortCondition ref="A4:A35"/>
  </sortState>
  <tableColumns count="5">
    <tableColumn id="1" xr3:uid="{00000000-0010-0000-0000-000001000000}" name="Last Name" dataDxfId="23" dataCellStyle="Normal 2"/>
    <tableColumn id="2" xr3:uid="{00000000-0010-0000-0000-000002000000}" name="First Name" dataDxfId="22" dataCellStyle="Normal 2"/>
    <tableColumn id="3" xr3:uid="{00000000-0010-0000-0000-000003000000}" name="Parking Lot" dataDxfId="21" dataCellStyle="Normal 2"/>
    <tableColumn id="4" xr3:uid="{00000000-0010-0000-0000-000004000000}" name="Mileage YTD" dataDxfId="20" dataCellStyle="Comma 2"/>
    <tableColumn id="5" xr3:uid="{00000000-0010-0000-0000-000005000000}" name="Tolls YTD" dataDxfId="19" dataCellStyle="Normal 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yroll" displayName="Payroll" ref="A4:F36" totalsRowShown="0" headerRowDxfId="18" dataDxfId="16" headerRowBorderDxfId="17" tableBorderDxfId="15">
  <autoFilter ref="A4:F36" xr:uid="{00000000-0009-0000-0100-000001000000}"/>
  <tableColumns count="6">
    <tableColumn id="1" xr3:uid="{00000000-0010-0000-0100-000001000000}" name="Name" dataDxfId="14" dataCellStyle="Normal 2"/>
    <tableColumn id="2" xr3:uid="{00000000-0010-0000-0100-000002000000}" name="Department" dataDxfId="13" dataCellStyle="Normal 2"/>
    <tableColumn id="3" xr3:uid="{00000000-0010-0000-0100-000003000000}" name="State" dataDxfId="12" dataCellStyle="Normal 2"/>
    <tableColumn id="4" xr3:uid="{00000000-0010-0000-0100-000004000000}" name="Hours" dataDxfId="11" dataCellStyle="Comma 2"/>
    <tableColumn id="5" xr3:uid="{00000000-0010-0000-0100-000005000000}" name="Rate" dataDxfId="10" dataCellStyle="Comma 2"/>
    <tableColumn id="6" xr3:uid="{00000000-0010-0000-0100-000006000000}" name="Net Pay" dataDxfId="9">
      <calculatedColumnFormula>Payroll[[#This Row],[Hours]]*Payroll[[#This Row],[Rate]]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ayroll4" displayName="Payroll4" ref="A4:F36" totalsRowShown="0" headerRowDxfId="8" headerRowBorderDxfId="7" tableBorderDxfId="6">
  <autoFilter ref="A4:F36" xr:uid="{00000000-0009-0000-0100-000003000000}"/>
  <sortState xmlns:xlrd2="http://schemas.microsoft.com/office/spreadsheetml/2017/richdata2" ref="A5:F36">
    <sortCondition ref="A4:A36"/>
  </sortState>
  <tableColumns count="6">
    <tableColumn id="1" xr3:uid="{00000000-0010-0000-0200-000001000000}" name="Name" dataDxfId="5" dataCellStyle="Normal 2"/>
    <tableColumn id="2" xr3:uid="{00000000-0010-0000-0200-000002000000}" name="Department" dataDxfId="4" dataCellStyle="Normal 2"/>
    <tableColumn id="3" xr3:uid="{00000000-0010-0000-0200-000003000000}" name="State" dataDxfId="3" dataCellStyle="Normal 2"/>
    <tableColumn id="4" xr3:uid="{00000000-0010-0000-0200-000004000000}" name="Hours" dataDxfId="2" dataCellStyle="Comma 2"/>
    <tableColumn id="5" xr3:uid="{00000000-0010-0000-0200-000005000000}" name="Rate" dataDxfId="1" dataCellStyle="Comma 2"/>
    <tableColumn id="6" xr3:uid="{00000000-0010-0000-0200-000006000000}" name="Net Pay" dataDxfId="0">
      <calculatedColumnFormula>Payroll4[[#This Row],[Hours]]*Payroll4[[#This Row],[Rate]]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zoomScaleNormal="100" workbookViewId="0">
      <selection activeCell="A3" sqref="A3"/>
    </sheetView>
  </sheetViews>
  <sheetFormatPr defaultColWidth="9" defaultRowHeight="15" x14ac:dyDescent="0.25"/>
  <cols>
    <col min="1" max="1" width="18.375" style="1" customWidth="1"/>
    <col min="2" max="2" width="13.25" style="1" bestFit="1" customWidth="1"/>
    <col min="3" max="3" width="13.375" style="1" bestFit="1" customWidth="1"/>
    <col min="4" max="4" width="14.625" style="1" bestFit="1" customWidth="1"/>
    <col min="5" max="5" width="11.875" style="1" customWidth="1"/>
    <col min="6" max="16384" width="9" style="1"/>
  </cols>
  <sheetData>
    <row r="1" spans="1:5" ht="69" customHeight="1" x14ac:dyDescent="0.25"/>
    <row r="2" spans="1:5" ht="21" x14ac:dyDescent="0.35">
      <c r="A2" s="19" t="s">
        <v>106</v>
      </c>
      <c r="C2" s="16" t="s">
        <v>27</v>
      </c>
    </row>
    <row r="4" spans="1:5" ht="15.75" x14ac:dyDescent="0.25">
      <c r="A4" s="22" t="s">
        <v>5</v>
      </c>
      <c r="B4" s="22" t="s">
        <v>6</v>
      </c>
      <c r="C4" s="22" t="s">
        <v>36</v>
      </c>
      <c r="D4" s="22" t="s">
        <v>37</v>
      </c>
      <c r="E4" s="22" t="s">
        <v>38</v>
      </c>
    </row>
    <row r="5" spans="1:5" ht="15.75" x14ac:dyDescent="0.25">
      <c r="A5" s="12" t="s">
        <v>18</v>
      </c>
      <c r="B5" s="12" t="s">
        <v>39</v>
      </c>
      <c r="C5" s="12" t="s">
        <v>40</v>
      </c>
      <c r="D5" s="18">
        <v>26</v>
      </c>
      <c r="E5" s="23">
        <v>23.96</v>
      </c>
    </row>
    <row r="6" spans="1:5" ht="15.75" x14ac:dyDescent="0.25">
      <c r="A6" s="12" t="s">
        <v>16</v>
      </c>
      <c r="B6" s="12" t="s">
        <v>83</v>
      </c>
      <c r="C6" s="12" t="s">
        <v>79</v>
      </c>
      <c r="D6" s="18">
        <v>633</v>
      </c>
      <c r="E6" s="23">
        <v>97.74</v>
      </c>
    </row>
    <row r="7" spans="1:5" ht="15.75" x14ac:dyDescent="0.25">
      <c r="A7" s="12" t="s">
        <v>19</v>
      </c>
      <c r="B7" s="12" t="s">
        <v>45</v>
      </c>
      <c r="C7" s="12" t="s">
        <v>40</v>
      </c>
      <c r="D7" s="18">
        <v>507</v>
      </c>
      <c r="E7" s="23">
        <v>92.52</v>
      </c>
    </row>
    <row r="8" spans="1:5" ht="15.75" x14ac:dyDescent="0.25">
      <c r="A8" s="12" t="s">
        <v>10</v>
      </c>
      <c r="B8" s="12" t="s">
        <v>78</v>
      </c>
      <c r="C8" s="12" t="s">
        <v>79</v>
      </c>
      <c r="D8" s="18">
        <v>187</v>
      </c>
      <c r="E8" s="23">
        <v>63.08</v>
      </c>
    </row>
    <row r="9" spans="1:5" ht="15.75" x14ac:dyDescent="0.25">
      <c r="A9" s="12" t="s">
        <v>17</v>
      </c>
      <c r="B9" s="12" t="s">
        <v>53</v>
      </c>
      <c r="C9" s="12" t="s">
        <v>54</v>
      </c>
      <c r="D9" s="18">
        <v>606</v>
      </c>
      <c r="E9" s="23">
        <v>70.459999999999994</v>
      </c>
    </row>
    <row r="10" spans="1:5" ht="15.75" x14ac:dyDescent="0.25">
      <c r="A10" s="12" t="s">
        <v>24</v>
      </c>
      <c r="B10" s="12" t="s">
        <v>84</v>
      </c>
      <c r="C10" s="12" t="s">
        <v>79</v>
      </c>
      <c r="D10" s="18">
        <v>830</v>
      </c>
      <c r="E10" s="23">
        <v>95.94</v>
      </c>
    </row>
    <row r="11" spans="1:5" ht="15.75" x14ac:dyDescent="0.25">
      <c r="A11" s="12" t="s">
        <v>25</v>
      </c>
      <c r="B11" s="12" t="s">
        <v>68</v>
      </c>
      <c r="C11" s="12" t="s">
        <v>54</v>
      </c>
      <c r="D11" s="18">
        <v>658</v>
      </c>
      <c r="E11" s="23">
        <v>18.64</v>
      </c>
    </row>
    <row r="12" spans="1:5" ht="15.75" x14ac:dyDescent="0.25">
      <c r="A12" s="12" t="s">
        <v>21</v>
      </c>
      <c r="B12" s="12" t="s">
        <v>61</v>
      </c>
      <c r="C12" s="12" t="s">
        <v>54</v>
      </c>
      <c r="D12" s="18">
        <v>703</v>
      </c>
      <c r="E12" s="23">
        <v>74.45</v>
      </c>
    </row>
    <row r="13" spans="1:5" ht="15.75" x14ac:dyDescent="0.25">
      <c r="A13" s="12" t="s">
        <v>13</v>
      </c>
      <c r="B13" s="12" t="s">
        <v>87</v>
      </c>
      <c r="C13" s="12" t="s">
        <v>79</v>
      </c>
      <c r="D13" s="18">
        <v>927</v>
      </c>
      <c r="E13" s="23">
        <v>62.61</v>
      </c>
    </row>
    <row r="14" spans="1:5" ht="15.75" x14ac:dyDescent="0.25">
      <c r="A14" s="12" t="s">
        <v>14</v>
      </c>
      <c r="B14" s="12" t="s">
        <v>80</v>
      </c>
      <c r="C14" s="12" t="s">
        <v>79</v>
      </c>
      <c r="D14" s="18">
        <v>73</v>
      </c>
      <c r="E14" s="23">
        <v>23.09</v>
      </c>
    </row>
    <row r="15" spans="1:5" ht="15.75" x14ac:dyDescent="0.25">
      <c r="A15" s="12" t="s">
        <v>22</v>
      </c>
      <c r="B15" s="12" t="s">
        <v>69</v>
      </c>
      <c r="C15" s="12" t="s">
        <v>54</v>
      </c>
      <c r="D15" s="18">
        <v>362</v>
      </c>
      <c r="E15" s="23">
        <v>14.28</v>
      </c>
    </row>
    <row r="16" spans="1:5" ht="15.75" x14ac:dyDescent="0.25">
      <c r="A16" s="12" t="s">
        <v>20</v>
      </c>
      <c r="B16" s="12" t="s">
        <v>44</v>
      </c>
      <c r="C16" s="12" t="s">
        <v>40</v>
      </c>
      <c r="D16" s="18">
        <v>767</v>
      </c>
      <c r="E16" s="23">
        <v>48.44</v>
      </c>
    </row>
    <row r="17" spans="1:5" ht="15.75" x14ac:dyDescent="0.25">
      <c r="A17" s="12" t="s">
        <v>23</v>
      </c>
      <c r="B17" s="12" t="s">
        <v>46</v>
      </c>
      <c r="C17" s="12" t="s">
        <v>40</v>
      </c>
      <c r="D17" s="18">
        <v>602</v>
      </c>
      <c r="E17" s="23">
        <v>75.25</v>
      </c>
    </row>
    <row r="18" spans="1:5" ht="15.75" x14ac:dyDescent="0.25">
      <c r="A18" s="12" t="s">
        <v>12</v>
      </c>
      <c r="B18" s="12" t="s">
        <v>41</v>
      </c>
      <c r="C18" s="12" t="s">
        <v>40</v>
      </c>
      <c r="D18" s="18">
        <v>74</v>
      </c>
      <c r="E18" s="23">
        <v>57.79</v>
      </c>
    </row>
    <row r="19" spans="1:5" ht="15.75" x14ac:dyDescent="0.25">
      <c r="A19" s="12" t="s">
        <v>70</v>
      </c>
      <c r="B19" s="12" t="s">
        <v>71</v>
      </c>
      <c r="C19" s="12" t="s">
        <v>54</v>
      </c>
      <c r="D19" s="18">
        <v>665</v>
      </c>
      <c r="E19" s="23">
        <v>36.1</v>
      </c>
    </row>
    <row r="20" spans="1:5" ht="15.75" x14ac:dyDescent="0.25">
      <c r="A20" s="12" t="s">
        <v>47</v>
      </c>
      <c r="B20" s="12" t="s">
        <v>48</v>
      </c>
      <c r="C20" s="12" t="s">
        <v>40</v>
      </c>
      <c r="D20" s="18">
        <v>163</v>
      </c>
      <c r="E20" s="23">
        <v>77.25</v>
      </c>
    </row>
    <row r="21" spans="1:5" ht="15.75" x14ac:dyDescent="0.25">
      <c r="A21" s="12" t="s">
        <v>55</v>
      </c>
      <c r="B21" s="12" t="s">
        <v>56</v>
      </c>
      <c r="C21" s="12" t="s">
        <v>54</v>
      </c>
      <c r="D21" s="18">
        <v>46</v>
      </c>
      <c r="E21" s="23">
        <v>99.85</v>
      </c>
    </row>
    <row r="22" spans="1:5" ht="15.75" x14ac:dyDescent="0.25">
      <c r="A22" s="12" t="s">
        <v>49</v>
      </c>
      <c r="B22" s="12" t="s">
        <v>50</v>
      </c>
      <c r="C22" s="12" t="s">
        <v>40</v>
      </c>
      <c r="D22" s="18">
        <v>385</v>
      </c>
      <c r="E22" s="23">
        <v>32.83</v>
      </c>
    </row>
    <row r="23" spans="1:5" ht="15.75" x14ac:dyDescent="0.25">
      <c r="A23" s="12" t="s">
        <v>62</v>
      </c>
      <c r="B23" s="12" t="s">
        <v>63</v>
      </c>
      <c r="C23" s="12" t="s">
        <v>54</v>
      </c>
      <c r="D23" s="18">
        <v>818</v>
      </c>
      <c r="E23" s="23">
        <v>44.54</v>
      </c>
    </row>
    <row r="24" spans="1:5" ht="15.75" x14ac:dyDescent="0.25">
      <c r="A24" s="12" t="s">
        <v>85</v>
      </c>
      <c r="B24" s="12" t="s">
        <v>86</v>
      </c>
      <c r="C24" s="12" t="s">
        <v>79</v>
      </c>
      <c r="D24" s="18">
        <v>264</v>
      </c>
      <c r="E24" s="23">
        <v>12.45</v>
      </c>
    </row>
    <row r="25" spans="1:5" ht="15.75" x14ac:dyDescent="0.25">
      <c r="A25" s="12" t="s">
        <v>81</v>
      </c>
      <c r="B25" s="12" t="s">
        <v>82</v>
      </c>
      <c r="C25" s="12" t="s">
        <v>79</v>
      </c>
      <c r="D25" s="18">
        <v>418</v>
      </c>
      <c r="E25" s="23">
        <v>5.07</v>
      </c>
    </row>
    <row r="26" spans="1:5" ht="15.75" x14ac:dyDescent="0.25">
      <c r="A26" s="12" t="s">
        <v>57</v>
      </c>
      <c r="B26" s="12" t="s">
        <v>58</v>
      </c>
      <c r="C26" s="12" t="s">
        <v>54</v>
      </c>
      <c r="D26" s="18">
        <v>678</v>
      </c>
      <c r="E26" s="23">
        <v>60.77</v>
      </c>
    </row>
    <row r="27" spans="1:5" ht="15.75" x14ac:dyDescent="0.25">
      <c r="A27" s="12" t="s">
        <v>72</v>
      </c>
      <c r="B27" s="12" t="s">
        <v>73</v>
      </c>
      <c r="C27" s="12" t="s">
        <v>54</v>
      </c>
      <c r="D27" s="18">
        <v>754</v>
      </c>
      <c r="E27" s="23">
        <v>93.55</v>
      </c>
    </row>
    <row r="28" spans="1:5" ht="15.75" x14ac:dyDescent="0.25">
      <c r="A28" s="12" t="s">
        <v>88</v>
      </c>
      <c r="B28" s="12" t="s">
        <v>89</v>
      </c>
      <c r="C28" s="12" t="s">
        <v>79</v>
      </c>
      <c r="D28" s="18">
        <v>692</v>
      </c>
      <c r="E28" s="23">
        <v>65.489999999999995</v>
      </c>
    </row>
    <row r="29" spans="1:5" ht="15.75" x14ac:dyDescent="0.25">
      <c r="A29" s="12" t="s">
        <v>64</v>
      </c>
      <c r="B29" s="12" t="s">
        <v>65</v>
      </c>
      <c r="C29" s="12" t="s">
        <v>54</v>
      </c>
      <c r="D29" s="18">
        <v>966</v>
      </c>
      <c r="E29" s="23">
        <v>24.99</v>
      </c>
    </row>
    <row r="30" spans="1:5" ht="15.75" x14ac:dyDescent="0.25">
      <c r="A30" s="12" t="s">
        <v>42</v>
      </c>
      <c r="B30" s="12" t="s">
        <v>43</v>
      </c>
      <c r="C30" s="12" t="s">
        <v>40</v>
      </c>
      <c r="D30" s="18">
        <v>297</v>
      </c>
      <c r="E30" s="23">
        <v>44.34</v>
      </c>
    </row>
    <row r="31" spans="1:5" ht="15.75" x14ac:dyDescent="0.25">
      <c r="A31" s="12" t="s">
        <v>74</v>
      </c>
      <c r="B31" s="12" t="s">
        <v>75</v>
      </c>
      <c r="C31" s="12" t="s">
        <v>54</v>
      </c>
      <c r="D31" s="18">
        <v>186</v>
      </c>
      <c r="E31" s="23">
        <v>31.87</v>
      </c>
    </row>
    <row r="32" spans="1:5" ht="15.75" x14ac:dyDescent="0.25">
      <c r="A32" s="12" t="s">
        <v>51</v>
      </c>
      <c r="B32" s="12" t="s">
        <v>52</v>
      </c>
      <c r="C32" s="12" t="s">
        <v>40</v>
      </c>
      <c r="D32" s="18">
        <v>334</v>
      </c>
      <c r="E32" s="23">
        <v>89.07</v>
      </c>
    </row>
    <row r="33" spans="1:5" ht="15.75" x14ac:dyDescent="0.25">
      <c r="A33" s="12" t="s">
        <v>66</v>
      </c>
      <c r="B33" s="12" t="s">
        <v>67</v>
      </c>
      <c r="C33" s="12" t="s">
        <v>54</v>
      </c>
      <c r="D33" s="18">
        <v>934</v>
      </c>
      <c r="E33" s="23">
        <v>55.88</v>
      </c>
    </row>
    <row r="34" spans="1:5" ht="15.75" x14ac:dyDescent="0.25">
      <c r="A34" s="12" t="s">
        <v>76</v>
      </c>
      <c r="B34" s="12" t="s">
        <v>77</v>
      </c>
      <c r="C34" s="12" t="s">
        <v>54</v>
      </c>
      <c r="D34" s="18">
        <v>970</v>
      </c>
      <c r="E34" s="23">
        <v>31.58</v>
      </c>
    </row>
    <row r="35" spans="1:5" ht="15.75" x14ac:dyDescent="0.25">
      <c r="A35" s="12" t="s">
        <v>59</v>
      </c>
      <c r="B35" s="12" t="s">
        <v>60</v>
      </c>
      <c r="C35" s="12" t="s">
        <v>54</v>
      </c>
      <c r="D35" s="18">
        <v>213</v>
      </c>
      <c r="E35" s="23">
        <v>71.849999999999994</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E26"/>
  <sheetViews>
    <sheetView tabSelected="1" workbookViewId="0">
      <selection activeCell="H9" sqref="H9"/>
    </sheetView>
  </sheetViews>
  <sheetFormatPr defaultColWidth="9" defaultRowHeight="15" x14ac:dyDescent="0.25"/>
  <cols>
    <col min="1" max="1" width="13.5" style="1" customWidth="1"/>
    <col min="2" max="5" width="11.5" style="1" customWidth="1"/>
    <col min="6" max="16384" width="9" style="1"/>
  </cols>
  <sheetData>
    <row r="5" spans="1:5" ht="27" customHeight="1" thickBot="1" x14ac:dyDescent="0.35">
      <c r="A5" s="29" t="s">
        <v>27</v>
      </c>
      <c r="B5" s="29"/>
      <c r="C5" s="29"/>
      <c r="D5" s="29"/>
      <c r="E5" s="29"/>
    </row>
    <row r="6" spans="1:5" ht="18.75" thickTop="1" thickBot="1" x14ac:dyDescent="0.35">
      <c r="A6" s="28" t="s">
        <v>109</v>
      </c>
      <c r="B6" s="28"/>
      <c r="C6" s="28"/>
      <c r="D6" s="28"/>
      <c r="E6" s="28"/>
    </row>
    <row r="7" spans="1:5" ht="15.75" thickTop="1" x14ac:dyDescent="0.25">
      <c r="A7" s="3"/>
      <c r="B7" s="2"/>
      <c r="C7" s="4"/>
      <c r="D7" s="2"/>
      <c r="E7" s="2"/>
    </row>
    <row r="8" spans="1:5" x14ac:dyDescent="0.25">
      <c r="B8" s="2"/>
      <c r="C8" s="2"/>
      <c r="D8" s="2"/>
      <c r="E8" s="2"/>
    </row>
    <row r="9" spans="1:5" ht="18.75" x14ac:dyDescent="0.3">
      <c r="B9" s="17" t="s">
        <v>100</v>
      </c>
      <c r="C9" s="17" t="s">
        <v>101</v>
      </c>
      <c r="D9" s="17" t="s">
        <v>102</v>
      </c>
      <c r="E9" s="17" t="s">
        <v>28</v>
      </c>
    </row>
    <row r="10" spans="1:5" ht="15.75" x14ac:dyDescent="0.25">
      <c r="A10" s="24" t="s">
        <v>29</v>
      </c>
      <c r="B10" s="25">
        <v>6100</v>
      </c>
      <c r="C10" s="25">
        <v>3421</v>
      </c>
      <c r="D10" s="25">
        <v>4583</v>
      </c>
      <c r="E10" s="25">
        <f t="shared" ref="E10:E16" si="0">SUM(B10:D10)</f>
        <v>14104</v>
      </c>
    </row>
    <row r="11" spans="1:5" ht="15.75" x14ac:dyDescent="0.25">
      <c r="A11" s="24" t="s">
        <v>30</v>
      </c>
      <c r="B11" s="26">
        <v>5425</v>
      </c>
      <c r="C11" s="26">
        <v>9568</v>
      </c>
      <c r="D11" s="26">
        <v>8862</v>
      </c>
      <c r="E11" s="26">
        <f t="shared" si="0"/>
        <v>23855</v>
      </c>
    </row>
    <row r="12" spans="1:5" ht="15.75" x14ac:dyDescent="0.25">
      <c r="A12" s="24" t="s">
        <v>31</v>
      </c>
      <c r="B12" s="26">
        <v>1100</v>
      </c>
      <c r="C12" s="26">
        <v>1190</v>
      </c>
      <c r="D12" s="26">
        <v>1253</v>
      </c>
      <c r="E12" s="26">
        <f t="shared" si="0"/>
        <v>3543</v>
      </c>
    </row>
    <row r="13" spans="1:5" ht="15.75" x14ac:dyDescent="0.25">
      <c r="A13" s="24" t="s">
        <v>32</v>
      </c>
      <c r="B13" s="26">
        <v>1597</v>
      </c>
      <c r="C13" s="26">
        <v>3578</v>
      </c>
      <c r="D13" s="26">
        <v>2569</v>
      </c>
      <c r="E13" s="26">
        <f t="shared" si="0"/>
        <v>7744</v>
      </c>
    </row>
    <row r="14" spans="1:5" ht="15.75" x14ac:dyDescent="0.25">
      <c r="A14" s="24" t="s">
        <v>33</v>
      </c>
      <c r="B14" s="26">
        <v>3651</v>
      </c>
      <c r="C14" s="26">
        <v>4127</v>
      </c>
      <c r="D14" s="26">
        <v>6289</v>
      </c>
      <c r="E14" s="26">
        <f t="shared" si="0"/>
        <v>14067</v>
      </c>
    </row>
    <row r="15" spans="1:5" ht="15.75" x14ac:dyDescent="0.25">
      <c r="A15" s="24" t="s">
        <v>34</v>
      </c>
      <c r="B15" s="26">
        <v>7532</v>
      </c>
      <c r="C15" s="26">
        <v>6541</v>
      </c>
      <c r="D15" s="26">
        <v>8523</v>
      </c>
      <c r="E15" s="26">
        <f t="shared" si="0"/>
        <v>22596</v>
      </c>
    </row>
    <row r="16" spans="1:5" ht="15.75" x14ac:dyDescent="0.25">
      <c r="A16" s="24" t="s">
        <v>35</v>
      </c>
      <c r="B16" s="26">
        <v>2589</v>
      </c>
      <c r="C16" s="26">
        <v>2080</v>
      </c>
      <c r="D16" s="26">
        <v>3874</v>
      </c>
      <c r="E16" s="26">
        <f t="shared" si="0"/>
        <v>8543</v>
      </c>
    </row>
    <row r="17" spans="2:5" x14ac:dyDescent="0.25">
      <c r="B17" s="2"/>
      <c r="C17" s="2"/>
      <c r="D17" s="2"/>
      <c r="E17" s="2"/>
    </row>
    <row r="18" spans="2:5" x14ac:dyDescent="0.25">
      <c r="B18" s="6"/>
      <c r="C18" s="6"/>
      <c r="D18" s="6"/>
      <c r="E18" s="6"/>
    </row>
    <row r="19" spans="2:5" x14ac:dyDescent="0.25">
      <c r="B19" s="5"/>
      <c r="C19" s="5"/>
      <c r="D19" s="5"/>
      <c r="E19" s="5"/>
    </row>
    <row r="20" spans="2:5" x14ac:dyDescent="0.25">
      <c r="B20" s="5"/>
      <c r="C20" s="5"/>
      <c r="D20" s="5"/>
      <c r="E20" s="5"/>
    </row>
    <row r="21" spans="2:5" x14ac:dyDescent="0.25">
      <c r="B21" s="5"/>
      <c r="C21" s="5"/>
      <c r="D21" s="5"/>
      <c r="E21" s="5"/>
    </row>
    <row r="22" spans="2:5" x14ac:dyDescent="0.25">
      <c r="B22" s="5"/>
      <c r="C22" s="5"/>
      <c r="D22" s="5"/>
      <c r="E22" s="5"/>
    </row>
    <row r="24" spans="2:5" x14ac:dyDescent="0.25">
      <c r="B24" s="7"/>
    </row>
    <row r="25" spans="2:5" x14ac:dyDescent="0.25">
      <c r="B25" s="7"/>
    </row>
    <row r="26" spans="2:5" x14ac:dyDescent="0.25">
      <c r="B26" s="27"/>
      <c r="C26" s="27"/>
    </row>
  </sheetData>
  <mergeCells count="3">
    <mergeCell ref="B26:C26"/>
    <mergeCell ref="A6:E6"/>
    <mergeCell ref="A5:E5"/>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6"/>
  <sheetViews>
    <sheetView zoomScaleNormal="100" workbookViewId="0">
      <selection activeCell="A2" sqref="A2"/>
    </sheetView>
  </sheetViews>
  <sheetFormatPr defaultColWidth="9" defaultRowHeight="15" x14ac:dyDescent="0.25"/>
  <cols>
    <col min="1" max="1" width="18.375" style="1" customWidth="1"/>
    <col min="2" max="2" width="15.75" style="1" customWidth="1"/>
    <col min="3" max="3" width="9.75" style="1" customWidth="1"/>
    <col min="4" max="4" width="10.25" style="14" bestFit="1" customWidth="1"/>
    <col min="5" max="5" width="14.125" style="14" customWidth="1"/>
    <col min="6" max="6" width="15.125" style="1" customWidth="1"/>
    <col min="7" max="7" width="9" style="1"/>
    <col min="8" max="8" width="16.25" style="1" customWidth="1"/>
    <col min="9" max="16384" width="9" style="1"/>
  </cols>
  <sheetData>
    <row r="1" spans="1:8" ht="69" customHeight="1" x14ac:dyDescent="0.25"/>
    <row r="2" spans="1:8" ht="18.75" x14ac:dyDescent="0.3">
      <c r="A2" s="19" t="s">
        <v>107</v>
      </c>
      <c r="E2"/>
      <c r="F2"/>
    </row>
    <row r="4" spans="1:8" ht="15.75" x14ac:dyDescent="0.25">
      <c r="A4" s="22" t="s">
        <v>8</v>
      </c>
      <c r="B4" s="22" t="s">
        <v>90</v>
      </c>
      <c r="C4" s="22" t="s">
        <v>0</v>
      </c>
      <c r="D4" s="22" t="s">
        <v>91</v>
      </c>
      <c r="E4" s="22" t="s">
        <v>7</v>
      </c>
      <c r="F4" s="22" t="s">
        <v>103</v>
      </c>
      <c r="G4" s="8"/>
      <c r="H4" s="15"/>
    </row>
    <row r="5" spans="1:8" ht="15.75" x14ac:dyDescent="0.25">
      <c r="A5" s="12" t="s">
        <v>19</v>
      </c>
      <c r="B5" s="12" t="s">
        <v>92</v>
      </c>
      <c r="C5" s="12" t="s">
        <v>93</v>
      </c>
      <c r="D5" s="18">
        <v>40</v>
      </c>
      <c r="E5" s="21">
        <v>17.88</v>
      </c>
      <c r="F5" s="20">
        <f>Payroll[[#This Row],[Hours]]*Payroll[[#This Row],[Rate]]</f>
        <v>715.19999999999993</v>
      </c>
    </row>
    <row r="6" spans="1:8" ht="15.75" x14ac:dyDescent="0.25">
      <c r="A6" s="12" t="s">
        <v>10</v>
      </c>
      <c r="B6" s="12" t="s">
        <v>92</v>
      </c>
      <c r="C6" s="12" t="s">
        <v>4</v>
      </c>
      <c r="D6" s="18">
        <v>29.3</v>
      </c>
      <c r="E6" s="21">
        <v>13.09</v>
      </c>
      <c r="F6" s="20">
        <f>Payroll[[#This Row],[Hours]]*Payroll[[#This Row],[Rate]]</f>
        <v>383.53699999999998</v>
      </c>
    </row>
    <row r="7" spans="1:8" ht="15.75" x14ac:dyDescent="0.25">
      <c r="A7" s="12" t="s">
        <v>14</v>
      </c>
      <c r="B7" s="12" t="s">
        <v>92</v>
      </c>
      <c r="C7" s="12" t="s">
        <v>4</v>
      </c>
      <c r="D7" s="18">
        <v>15.1</v>
      </c>
      <c r="E7" s="21">
        <v>45.09</v>
      </c>
      <c r="F7" s="20">
        <f>Payroll[[#This Row],[Hours]]*Payroll[[#This Row],[Rate]]</f>
        <v>680.85900000000004</v>
      </c>
    </row>
    <row r="8" spans="1:8" ht="15.75" x14ac:dyDescent="0.25">
      <c r="A8" s="12" t="s">
        <v>59</v>
      </c>
      <c r="B8" s="12" t="s">
        <v>92</v>
      </c>
      <c r="C8" s="12" t="s">
        <v>2</v>
      </c>
      <c r="D8" s="18">
        <v>26.6</v>
      </c>
      <c r="E8" s="21">
        <v>15.99</v>
      </c>
      <c r="F8" s="20">
        <f>Payroll[[#This Row],[Hours]]*Payroll[[#This Row],[Rate]]</f>
        <v>425.334</v>
      </c>
    </row>
    <row r="9" spans="1:8" ht="15.75" x14ac:dyDescent="0.25">
      <c r="A9" s="12" t="s">
        <v>18</v>
      </c>
      <c r="B9" s="12" t="s">
        <v>94</v>
      </c>
      <c r="C9" s="12" t="s">
        <v>93</v>
      </c>
      <c r="D9" s="18">
        <v>59.6</v>
      </c>
      <c r="E9" s="21">
        <v>39.97</v>
      </c>
      <c r="F9" s="20">
        <f>Payroll[[#This Row],[Hours]]*Payroll[[#This Row],[Rate]]</f>
        <v>2382.212</v>
      </c>
    </row>
    <row r="10" spans="1:8" ht="15.75" x14ac:dyDescent="0.25">
      <c r="A10" s="12" t="s">
        <v>24</v>
      </c>
      <c r="B10" s="12" t="s">
        <v>94</v>
      </c>
      <c r="C10" s="12" t="s">
        <v>3</v>
      </c>
      <c r="D10" s="18">
        <v>33.200000000000003</v>
      </c>
      <c r="E10" s="21">
        <v>24.05</v>
      </c>
      <c r="F10" s="20">
        <f>Payroll[[#This Row],[Hours]]*Payroll[[#This Row],[Rate]]</f>
        <v>798.46</v>
      </c>
    </row>
    <row r="11" spans="1:8" ht="15.75" x14ac:dyDescent="0.25">
      <c r="A11" s="12" t="s">
        <v>21</v>
      </c>
      <c r="B11" s="12" t="s">
        <v>94</v>
      </c>
      <c r="C11" s="12" t="s">
        <v>2</v>
      </c>
      <c r="D11" s="18">
        <v>96.3</v>
      </c>
      <c r="E11" s="21">
        <v>35.92</v>
      </c>
      <c r="F11" s="20">
        <f>Payroll[[#This Row],[Hours]]*Payroll[[#This Row],[Rate]]</f>
        <v>3459.096</v>
      </c>
    </row>
    <row r="12" spans="1:8" ht="15.75" x14ac:dyDescent="0.25">
      <c r="A12" s="12" t="s">
        <v>13</v>
      </c>
      <c r="B12" s="12" t="s">
        <v>94</v>
      </c>
      <c r="C12" s="12" t="s">
        <v>26</v>
      </c>
      <c r="D12" s="18">
        <v>85.3</v>
      </c>
      <c r="E12" s="21">
        <v>24.14</v>
      </c>
      <c r="F12" s="20">
        <f>Payroll[[#This Row],[Hours]]*Payroll[[#This Row],[Rate]]</f>
        <v>2059.1419999999998</v>
      </c>
    </row>
    <row r="13" spans="1:8" ht="15.75" x14ac:dyDescent="0.25">
      <c r="A13" s="12" t="s">
        <v>12</v>
      </c>
      <c r="B13" s="12" t="s">
        <v>95</v>
      </c>
      <c r="C13" s="12" t="s">
        <v>1</v>
      </c>
      <c r="D13" s="18">
        <v>80.400000000000006</v>
      </c>
      <c r="E13" s="21">
        <v>16.53</v>
      </c>
      <c r="F13" s="20">
        <f>Payroll[[#This Row],[Hours]]*Payroll[[#This Row],[Rate]]</f>
        <v>1329.0120000000002</v>
      </c>
    </row>
    <row r="14" spans="1:8" ht="15.75" x14ac:dyDescent="0.25">
      <c r="A14" s="12" t="s">
        <v>55</v>
      </c>
      <c r="B14" s="12" t="s">
        <v>95</v>
      </c>
      <c r="C14" s="12" t="s">
        <v>93</v>
      </c>
      <c r="D14" s="18">
        <v>84.6</v>
      </c>
      <c r="E14" s="21">
        <v>29.76</v>
      </c>
      <c r="F14" s="20">
        <f>Payroll[[#This Row],[Hours]]*Payroll[[#This Row],[Rate]]</f>
        <v>2517.6959999999999</v>
      </c>
    </row>
    <row r="15" spans="1:8" ht="15.75" x14ac:dyDescent="0.25">
      <c r="A15" s="12" t="s">
        <v>57</v>
      </c>
      <c r="B15" s="12" t="s">
        <v>95</v>
      </c>
      <c r="C15" s="12" t="s">
        <v>93</v>
      </c>
      <c r="D15" s="18">
        <v>13.2</v>
      </c>
      <c r="E15" s="21">
        <v>12.06</v>
      </c>
      <c r="F15" s="20">
        <f>Payroll[[#This Row],[Hours]]*Payroll[[#This Row],[Rate]]</f>
        <v>159.19200000000001</v>
      </c>
    </row>
    <row r="16" spans="1:8" ht="15.75" x14ac:dyDescent="0.25">
      <c r="A16" s="12" t="s">
        <v>64</v>
      </c>
      <c r="B16" s="12" t="s">
        <v>95</v>
      </c>
      <c r="C16" s="12" t="s">
        <v>93</v>
      </c>
      <c r="D16" s="18">
        <v>78.5</v>
      </c>
      <c r="E16" s="21">
        <v>28.73</v>
      </c>
      <c r="F16" s="20">
        <f>Payroll[[#This Row],[Hours]]*Payroll[[#This Row],[Rate]]</f>
        <v>2255.3049999999998</v>
      </c>
    </row>
    <row r="17" spans="1:6" ht="15.75" x14ac:dyDescent="0.25">
      <c r="A17" s="12" t="s">
        <v>25</v>
      </c>
      <c r="B17" s="12" t="s">
        <v>96</v>
      </c>
      <c r="C17" s="12" t="s">
        <v>93</v>
      </c>
      <c r="D17" s="18">
        <v>87.3</v>
      </c>
      <c r="E17" s="21">
        <v>19.68</v>
      </c>
      <c r="F17" s="20">
        <f>Payroll[[#This Row],[Hours]]*Payroll[[#This Row],[Rate]]</f>
        <v>1718.0639999999999</v>
      </c>
    </row>
    <row r="18" spans="1:6" ht="15.75" x14ac:dyDescent="0.25">
      <c r="A18" s="12" t="s">
        <v>15</v>
      </c>
      <c r="B18" s="12" t="s">
        <v>96</v>
      </c>
      <c r="C18" s="12" t="s">
        <v>26</v>
      </c>
      <c r="D18" s="18">
        <v>11.9</v>
      </c>
      <c r="E18" s="21">
        <v>32.14</v>
      </c>
      <c r="F18" s="20">
        <f>Payroll[[#This Row],[Hours]]*Payroll[[#This Row],[Rate]]</f>
        <v>382.46600000000001</v>
      </c>
    </row>
    <row r="19" spans="1:6" ht="15.75" x14ac:dyDescent="0.25">
      <c r="A19" s="12" t="s">
        <v>23</v>
      </c>
      <c r="B19" s="12" t="s">
        <v>96</v>
      </c>
      <c r="C19" s="12" t="s">
        <v>2</v>
      </c>
      <c r="D19" s="18">
        <v>16.2</v>
      </c>
      <c r="E19" s="21">
        <v>33.04</v>
      </c>
      <c r="F19" s="20">
        <f>Payroll[[#This Row],[Hours]]*Payroll[[#This Row],[Rate]]</f>
        <v>535.24799999999993</v>
      </c>
    </row>
    <row r="20" spans="1:6" ht="15.75" x14ac:dyDescent="0.25">
      <c r="A20" s="12" t="s">
        <v>11</v>
      </c>
      <c r="B20" s="12" t="s">
        <v>97</v>
      </c>
      <c r="C20" s="12" t="s">
        <v>4</v>
      </c>
      <c r="D20" s="18">
        <v>87.6</v>
      </c>
      <c r="E20" s="21">
        <v>23</v>
      </c>
      <c r="F20" s="20">
        <f>Payroll[[#This Row],[Hours]]*Payroll[[#This Row],[Rate]]</f>
        <v>2014.8</v>
      </c>
    </row>
    <row r="21" spans="1:6" ht="15.75" x14ac:dyDescent="0.25">
      <c r="A21" s="12" t="s">
        <v>70</v>
      </c>
      <c r="B21" s="12" t="s">
        <v>97</v>
      </c>
      <c r="C21" s="12" t="s">
        <v>3</v>
      </c>
      <c r="D21" s="18">
        <v>70.599999999999994</v>
      </c>
      <c r="E21" s="21">
        <v>20.84</v>
      </c>
      <c r="F21" s="20">
        <f>Payroll[[#This Row],[Hours]]*Payroll[[#This Row],[Rate]]</f>
        <v>1471.3039999999999</v>
      </c>
    </row>
    <row r="22" spans="1:6" ht="15.75" x14ac:dyDescent="0.25">
      <c r="A22" s="12" t="s">
        <v>42</v>
      </c>
      <c r="B22" s="12" t="s">
        <v>97</v>
      </c>
      <c r="C22" s="12" t="s">
        <v>2</v>
      </c>
      <c r="D22" s="18">
        <v>82.4</v>
      </c>
      <c r="E22" s="21">
        <v>24.54</v>
      </c>
      <c r="F22" s="20">
        <f>Payroll[[#This Row],[Hours]]*Payroll[[#This Row],[Rate]]</f>
        <v>2022.096</v>
      </c>
    </row>
    <row r="23" spans="1:6" ht="15.75" x14ac:dyDescent="0.25">
      <c r="A23" s="12" t="s">
        <v>51</v>
      </c>
      <c r="B23" s="12" t="s">
        <v>97</v>
      </c>
      <c r="C23" s="12" t="s">
        <v>26</v>
      </c>
      <c r="D23" s="18">
        <v>46.4</v>
      </c>
      <c r="E23" s="21">
        <v>38.799999999999997</v>
      </c>
      <c r="F23" s="20">
        <f>Payroll[[#This Row],[Hours]]*Payroll[[#This Row],[Rate]]</f>
        <v>1800.3199999999997</v>
      </c>
    </row>
    <row r="24" spans="1:6" ht="15.75" x14ac:dyDescent="0.25">
      <c r="A24" s="12" t="s">
        <v>47</v>
      </c>
      <c r="B24" s="12" t="s">
        <v>98</v>
      </c>
      <c r="C24" s="12" t="s">
        <v>1</v>
      </c>
      <c r="D24" s="18">
        <v>22.5</v>
      </c>
      <c r="E24" s="21">
        <v>11.51</v>
      </c>
      <c r="F24" s="20">
        <f>Payroll[[#This Row],[Hours]]*Payroll[[#This Row],[Rate]]</f>
        <v>258.97500000000002</v>
      </c>
    </row>
    <row r="25" spans="1:6" ht="15.75" x14ac:dyDescent="0.25">
      <c r="A25" s="12" t="s">
        <v>81</v>
      </c>
      <c r="B25" s="12" t="s">
        <v>98</v>
      </c>
      <c r="C25" s="12" t="s">
        <v>26</v>
      </c>
      <c r="D25" s="18">
        <v>59.1</v>
      </c>
      <c r="E25" s="21">
        <v>34.83</v>
      </c>
      <c r="F25" s="20">
        <f>Payroll[[#This Row],[Hours]]*Payroll[[#This Row],[Rate]]</f>
        <v>2058.453</v>
      </c>
    </row>
    <row r="26" spans="1:6" ht="15.75" x14ac:dyDescent="0.25">
      <c r="A26" s="12" t="s">
        <v>99</v>
      </c>
      <c r="B26" s="12" t="s">
        <v>98</v>
      </c>
      <c r="C26" s="12" t="s">
        <v>3</v>
      </c>
      <c r="D26" s="18">
        <v>80.099999999999994</v>
      </c>
      <c r="E26" s="21">
        <v>44.62</v>
      </c>
      <c r="F26" s="20">
        <f>Payroll[[#This Row],[Hours]]*Payroll[[#This Row],[Rate]]</f>
        <v>3574.0619999999994</v>
      </c>
    </row>
    <row r="27" spans="1:6" ht="15.75" x14ac:dyDescent="0.25">
      <c r="A27" s="12" t="s">
        <v>66</v>
      </c>
      <c r="B27" s="12" t="s">
        <v>98</v>
      </c>
      <c r="C27" s="12" t="s">
        <v>4</v>
      </c>
      <c r="D27" s="18">
        <v>97.2</v>
      </c>
      <c r="E27" s="21">
        <v>30.3</v>
      </c>
      <c r="F27" s="20">
        <f>Payroll[[#This Row],[Hours]]*Payroll[[#This Row],[Rate]]</f>
        <v>2945.1600000000003</v>
      </c>
    </row>
    <row r="28" spans="1:6" ht="15.75" x14ac:dyDescent="0.25">
      <c r="A28" s="12" t="s">
        <v>76</v>
      </c>
      <c r="B28" s="12" t="s">
        <v>98</v>
      </c>
      <c r="C28" s="12" t="s">
        <v>3</v>
      </c>
      <c r="D28" s="18">
        <v>13.6</v>
      </c>
      <c r="E28" s="21">
        <v>20.14</v>
      </c>
      <c r="F28" s="20">
        <f>Payroll[[#This Row],[Hours]]*Payroll[[#This Row],[Rate]]</f>
        <v>273.904</v>
      </c>
    </row>
    <row r="29" spans="1:6" ht="15.75" x14ac:dyDescent="0.25">
      <c r="A29" s="12" t="s">
        <v>16</v>
      </c>
      <c r="B29" s="12" t="s">
        <v>9</v>
      </c>
      <c r="C29" s="12" t="s">
        <v>1</v>
      </c>
      <c r="D29" s="18">
        <v>68.599999999999994</v>
      </c>
      <c r="E29" s="21">
        <v>23.74</v>
      </c>
      <c r="F29" s="20">
        <f>Payroll[[#This Row],[Hours]]*Payroll[[#This Row],[Rate]]</f>
        <v>1628.5639999999999</v>
      </c>
    </row>
    <row r="30" spans="1:6" ht="15.75" x14ac:dyDescent="0.25">
      <c r="A30" s="12" t="s">
        <v>17</v>
      </c>
      <c r="B30" s="12" t="s">
        <v>9</v>
      </c>
      <c r="C30" s="12" t="s">
        <v>26</v>
      </c>
      <c r="D30" s="18">
        <v>62.9</v>
      </c>
      <c r="E30" s="21">
        <v>47.9</v>
      </c>
      <c r="F30" s="20">
        <f>Payroll[[#This Row],[Hours]]*Payroll[[#This Row],[Rate]]</f>
        <v>3012.91</v>
      </c>
    </row>
    <row r="31" spans="1:6" ht="15.75" x14ac:dyDescent="0.25">
      <c r="A31" s="12" t="s">
        <v>22</v>
      </c>
      <c r="B31" s="12" t="s">
        <v>9</v>
      </c>
      <c r="C31" s="12" t="s">
        <v>4</v>
      </c>
      <c r="D31" s="18">
        <v>32.4</v>
      </c>
      <c r="E31" s="21">
        <v>14.37</v>
      </c>
      <c r="F31" s="20">
        <f>Payroll[[#This Row],[Hours]]*Payroll[[#This Row],[Rate]]</f>
        <v>465.58799999999997</v>
      </c>
    </row>
    <row r="32" spans="1:6" ht="15.75" x14ac:dyDescent="0.25">
      <c r="A32" s="12" t="s">
        <v>20</v>
      </c>
      <c r="B32" s="12" t="s">
        <v>9</v>
      </c>
      <c r="C32" s="12" t="s">
        <v>26</v>
      </c>
      <c r="D32" s="18">
        <v>78.400000000000006</v>
      </c>
      <c r="E32" s="21">
        <v>44.98</v>
      </c>
      <c r="F32" s="20">
        <f>Payroll[[#This Row],[Hours]]*Payroll[[#This Row],[Rate]]</f>
        <v>3526.4319999999998</v>
      </c>
    </row>
    <row r="33" spans="1:6" ht="15.75" x14ac:dyDescent="0.25">
      <c r="A33" s="12" t="s">
        <v>49</v>
      </c>
      <c r="B33" s="12" t="s">
        <v>9</v>
      </c>
      <c r="C33" s="12" t="s">
        <v>1</v>
      </c>
      <c r="D33" s="18">
        <v>10.199999999999999</v>
      </c>
      <c r="E33" s="21">
        <v>23.74</v>
      </c>
      <c r="F33" s="20">
        <f>Payroll[[#This Row],[Hours]]*Payroll[[#This Row],[Rate]]</f>
        <v>242.14799999999997</v>
      </c>
    </row>
    <row r="34" spans="1:6" ht="15.75" x14ac:dyDescent="0.25">
      <c r="A34" s="12" t="s">
        <v>62</v>
      </c>
      <c r="B34" s="12" t="s">
        <v>9</v>
      </c>
      <c r="C34" s="12" t="s">
        <v>3</v>
      </c>
      <c r="D34" s="18">
        <v>39.9</v>
      </c>
      <c r="E34" s="21">
        <v>41.66</v>
      </c>
      <c r="F34" s="20">
        <f>Payroll[[#This Row],[Hours]]*Payroll[[#This Row],[Rate]]</f>
        <v>1662.2339999999997</v>
      </c>
    </row>
    <row r="35" spans="1:6" ht="15.75" x14ac:dyDescent="0.25">
      <c r="A35" s="12" t="s">
        <v>72</v>
      </c>
      <c r="B35" s="12" t="s">
        <v>9</v>
      </c>
      <c r="C35" s="12" t="s">
        <v>93</v>
      </c>
      <c r="D35" s="18">
        <v>95</v>
      </c>
      <c r="E35" s="21">
        <v>48.63</v>
      </c>
      <c r="F35" s="20">
        <f>Payroll[[#This Row],[Hours]]*Payroll[[#This Row],[Rate]]</f>
        <v>4619.8500000000004</v>
      </c>
    </row>
    <row r="36" spans="1:6" ht="15.75" x14ac:dyDescent="0.25">
      <c r="A36" s="12" t="s">
        <v>74</v>
      </c>
      <c r="B36" s="12" t="s">
        <v>9</v>
      </c>
      <c r="C36" s="12" t="s">
        <v>93</v>
      </c>
      <c r="D36" s="18">
        <v>23.2</v>
      </c>
      <c r="E36" s="21">
        <v>45.11</v>
      </c>
      <c r="F36" s="20">
        <f>Payroll[[#This Row],[Hours]]*Payroll[[#This Row],[Rate]]</f>
        <v>1046.5519999999999</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6"/>
  <sheetViews>
    <sheetView zoomScaleNormal="100" workbookViewId="0">
      <selection activeCell="A3" sqref="A3"/>
    </sheetView>
  </sheetViews>
  <sheetFormatPr defaultColWidth="9" defaultRowHeight="15" x14ac:dyDescent="0.25"/>
  <cols>
    <col min="1" max="1" width="18.375" style="1" customWidth="1"/>
    <col min="2" max="2" width="15.75" style="1" customWidth="1"/>
    <col min="3" max="3" width="9.75" style="1" customWidth="1"/>
    <col min="4" max="4" width="10.25" style="14" bestFit="1" customWidth="1"/>
    <col min="5" max="5" width="14.125" style="14" customWidth="1"/>
    <col min="6" max="6" width="15.125" style="1" customWidth="1"/>
    <col min="7" max="7" width="9" style="1"/>
    <col min="8" max="8" width="16.25" style="1" customWidth="1"/>
    <col min="9" max="16384" width="9" style="1"/>
  </cols>
  <sheetData>
    <row r="1" spans="1:8" ht="69" customHeight="1" x14ac:dyDescent="0.25"/>
    <row r="2" spans="1:8" ht="18.75" x14ac:dyDescent="0.3">
      <c r="A2" s="19" t="s">
        <v>108</v>
      </c>
      <c r="E2"/>
      <c r="F2"/>
    </row>
    <row r="4" spans="1:8" ht="15.75" x14ac:dyDescent="0.25">
      <c r="A4" s="22" t="s">
        <v>8</v>
      </c>
      <c r="B4" s="22" t="s">
        <v>90</v>
      </c>
      <c r="C4" s="22" t="s">
        <v>0</v>
      </c>
      <c r="D4" s="22" t="s">
        <v>91</v>
      </c>
      <c r="E4" s="22" t="s">
        <v>7</v>
      </c>
      <c r="F4" s="22" t="s">
        <v>103</v>
      </c>
      <c r="G4" s="8"/>
      <c r="H4" s="15"/>
    </row>
    <row r="5" spans="1:8" ht="15.75" x14ac:dyDescent="0.25">
      <c r="A5" s="12" t="s">
        <v>18</v>
      </c>
      <c r="B5" s="12" t="s">
        <v>94</v>
      </c>
      <c r="C5" s="12" t="s">
        <v>93</v>
      </c>
      <c r="D5" s="13"/>
      <c r="E5" s="21">
        <v>39.97</v>
      </c>
      <c r="F5" s="20">
        <f>Payroll4[[#This Row],[Hours]]*Payroll4[[#This Row],[Rate]]</f>
        <v>0</v>
      </c>
    </row>
    <row r="6" spans="1:8" ht="15.75" x14ac:dyDescent="0.25">
      <c r="A6" s="12" t="s">
        <v>16</v>
      </c>
      <c r="B6" s="12" t="s">
        <v>9</v>
      </c>
      <c r="C6" s="12" t="s">
        <v>1</v>
      </c>
      <c r="D6" s="13"/>
      <c r="E6" s="21">
        <v>23.74</v>
      </c>
      <c r="F6" s="20">
        <f>Payroll4[[#This Row],[Hours]]*Payroll4[[#This Row],[Rate]]</f>
        <v>0</v>
      </c>
    </row>
    <row r="7" spans="1:8" ht="15.75" x14ac:dyDescent="0.25">
      <c r="A7" s="12" t="s">
        <v>19</v>
      </c>
      <c r="B7" s="12" t="s">
        <v>92</v>
      </c>
      <c r="C7" s="12" t="s">
        <v>93</v>
      </c>
      <c r="D7" s="13"/>
      <c r="E7" s="21">
        <v>17.88</v>
      </c>
      <c r="F7" s="20">
        <f>Payroll4[[#This Row],[Hours]]*Payroll4[[#This Row],[Rate]]</f>
        <v>0</v>
      </c>
    </row>
    <row r="8" spans="1:8" ht="15.75" x14ac:dyDescent="0.25">
      <c r="A8" s="12" t="s">
        <v>10</v>
      </c>
      <c r="B8" s="12" t="s">
        <v>92</v>
      </c>
      <c r="C8" s="12" t="s">
        <v>4</v>
      </c>
      <c r="D8" s="13"/>
      <c r="E8" s="21">
        <v>13.09</v>
      </c>
      <c r="F8" s="20">
        <f>Payroll4[[#This Row],[Hours]]*Payroll4[[#This Row],[Rate]]</f>
        <v>0</v>
      </c>
    </row>
    <row r="9" spans="1:8" ht="15.75" x14ac:dyDescent="0.25">
      <c r="A9" s="12" t="s">
        <v>17</v>
      </c>
      <c r="B9" s="12" t="s">
        <v>9</v>
      </c>
      <c r="C9" s="12" t="s">
        <v>26</v>
      </c>
      <c r="D9" s="13"/>
      <c r="E9" s="21">
        <v>47.9</v>
      </c>
      <c r="F9" s="20">
        <f>Payroll4[[#This Row],[Hours]]*Payroll4[[#This Row],[Rate]]</f>
        <v>0</v>
      </c>
    </row>
    <row r="10" spans="1:8" ht="15.75" x14ac:dyDescent="0.25">
      <c r="A10" s="12" t="s">
        <v>11</v>
      </c>
      <c r="B10" s="12" t="s">
        <v>97</v>
      </c>
      <c r="C10" s="12" t="s">
        <v>4</v>
      </c>
      <c r="D10" s="13"/>
      <c r="E10" s="21">
        <v>23</v>
      </c>
      <c r="F10" s="20">
        <f>Payroll4[[#This Row],[Hours]]*Payroll4[[#This Row],[Rate]]</f>
        <v>0</v>
      </c>
    </row>
    <row r="11" spans="1:8" ht="15.75" x14ac:dyDescent="0.25">
      <c r="A11" s="12" t="s">
        <v>24</v>
      </c>
      <c r="B11" s="12" t="s">
        <v>94</v>
      </c>
      <c r="C11" s="12" t="s">
        <v>3</v>
      </c>
      <c r="D11" s="13"/>
      <c r="E11" s="21">
        <v>24.05</v>
      </c>
      <c r="F11" s="20">
        <f>Payroll4[[#This Row],[Hours]]*Payroll4[[#This Row],[Rate]]</f>
        <v>0</v>
      </c>
    </row>
    <row r="12" spans="1:8" ht="15.75" x14ac:dyDescent="0.25">
      <c r="A12" s="12" t="s">
        <v>25</v>
      </c>
      <c r="B12" s="12" t="s">
        <v>96</v>
      </c>
      <c r="C12" s="12" t="s">
        <v>93</v>
      </c>
      <c r="D12" s="13"/>
      <c r="E12" s="21">
        <v>19.68</v>
      </c>
      <c r="F12" s="20">
        <f>Payroll4[[#This Row],[Hours]]*Payroll4[[#This Row],[Rate]]</f>
        <v>0</v>
      </c>
    </row>
    <row r="13" spans="1:8" ht="15.75" x14ac:dyDescent="0.25">
      <c r="A13" s="12" t="s">
        <v>21</v>
      </c>
      <c r="B13" s="12" t="s">
        <v>94</v>
      </c>
      <c r="C13" s="12" t="s">
        <v>2</v>
      </c>
      <c r="D13" s="13"/>
      <c r="E13" s="21">
        <v>35.92</v>
      </c>
      <c r="F13" s="20">
        <f>Payroll4[[#This Row],[Hours]]*Payroll4[[#This Row],[Rate]]</f>
        <v>0</v>
      </c>
    </row>
    <row r="14" spans="1:8" ht="15.75" x14ac:dyDescent="0.25">
      <c r="A14" s="12" t="s">
        <v>13</v>
      </c>
      <c r="B14" s="12" t="s">
        <v>94</v>
      </c>
      <c r="C14" s="12" t="s">
        <v>26</v>
      </c>
      <c r="D14" s="13"/>
      <c r="E14" s="21">
        <v>24.14</v>
      </c>
      <c r="F14" s="20">
        <f>Payroll4[[#This Row],[Hours]]*Payroll4[[#This Row],[Rate]]</f>
        <v>0</v>
      </c>
    </row>
    <row r="15" spans="1:8" ht="15.75" x14ac:dyDescent="0.25">
      <c r="A15" s="12" t="s">
        <v>15</v>
      </c>
      <c r="B15" s="12" t="s">
        <v>96</v>
      </c>
      <c r="C15" s="12" t="s">
        <v>26</v>
      </c>
      <c r="D15" s="13"/>
      <c r="E15" s="21">
        <v>32.14</v>
      </c>
      <c r="F15" s="20">
        <f>Payroll4[[#This Row],[Hours]]*Payroll4[[#This Row],[Rate]]</f>
        <v>0</v>
      </c>
    </row>
    <row r="16" spans="1:8" ht="15.75" x14ac:dyDescent="0.25">
      <c r="A16" s="12" t="s">
        <v>14</v>
      </c>
      <c r="B16" s="12" t="s">
        <v>92</v>
      </c>
      <c r="C16" s="12" t="s">
        <v>4</v>
      </c>
      <c r="D16" s="13"/>
      <c r="E16" s="21">
        <v>45.09</v>
      </c>
      <c r="F16" s="20">
        <f>Payroll4[[#This Row],[Hours]]*Payroll4[[#This Row],[Rate]]</f>
        <v>0</v>
      </c>
    </row>
    <row r="17" spans="1:6" ht="15.75" x14ac:dyDescent="0.25">
      <c r="A17" s="12" t="s">
        <v>22</v>
      </c>
      <c r="B17" s="12" t="s">
        <v>9</v>
      </c>
      <c r="C17" s="12" t="s">
        <v>4</v>
      </c>
      <c r="D17" s="13"/>
      <c r="E17" s="21">
        <v>14.37</v>
      </c>
      <c r="F17" s="20">
        <f>Payroll4[[#This Row],[Hours]]*Payroll4[[#This Row],[Rate]]</f>
        <v>0</v>
      </c>
    </row>
    <row r="18" spans="1:6" ht="15.75" x14ac:dyDescent="0.25">
      <c r="A18" s="12" t="s">
        <v>20</v>
      </c>
      <c r="B18" s="12" t="s">
        <v>9</v>
      </c>
      <c r="C18" s="12" t="s">
        <v>26</v>
      </c>
      <c r="D18" s="13"/>
      <c r="E18" s="21">
        <v>44.98</v>
      </c>
      <c r="F18" s="20">
        <f>Payroll4[[#This Row],[Hours]]*Payroll4[[#This Row],[Rate]]</f>
        <v>0</v>
      </c>
    </row>
    <row r="19" spans="1:6" ht="15.75" x14ac:dyDescent="0.25">
      <c r="A19" s="12" t="s">
        <v>23</v>
      </c>
      <c r="B19" s="12" t="s">
        <v>96</v>
      </c>
      <c r="C19" s="12" t="s">
        <v>2</v>
      </c>
      <c r="D19" s="13"/>
      <c r="E19" s="21">
        <v>33.04</v>
      </c>
      <c r="F19" s="20">
        <f>Payroll4[[#This Row],[Hours]]*Payroll4[[#This Row],[Rate]]</f>
        <v>0</v>
      </c>
    </row>
    <row r="20" spans="1:6" ht="15.75" x14ac:dyDescent="0.25">
      <c r="A20" s="12" t="s">
        <v>12</v>
      </c>
      <c r="B20" s="12" t="s">
        <v>95</v>
      </c>
      <c r="C20" s="12" t="s">
        <v>1</v>
      </c>
      <c r="D20" s="13"/>
      <c r="E20" s="21">
        <v>16.53</v>
      </c>
      <c r="F20" s="20">
        <f>Payroll4[[#This Row],[Hours]]*Payroll4[[#This Row],[Rate]]</f>
        <v>0</v>
      </c>
    </row>
    <row r="21" spans="1:6" ht="15.75" x14ac:dyDescent="0.25">
      <c r="A21" s="12" t="s">
        <v>70</v>
      </c>
      <c r="B21" s="12" t="s">
        <v>97</v>
      </c>
      <c r="C21" s="12" t="s">
        <v>3</v>
      </c>
      <c r="D21" s="13"/>
      <c r="E21" s="21">
        <v>20.84</v>
      </c>
      <c r="F21" s="20">
        <f>Payroll4[[#This Row],[Hours]]*Payroll4[[#This Row],[Rate]]</f>
        <v>0</v>
      </c>
    </row>
    <row r="22" spans="1:6" ht="15.75" x14ac:dyDescent="0.25">
      <c r="A22" s="12" t="s">
        <v>47</v>
      </c>
      <c r="B22" s="12" t="s">
        <v>98</v>
      </c>
      <c r="C22" s="12" t="s">
        <v>1</v>
      </c>
      <c r="D22" s="13"/>
      <c r="E22" s="21">
        <v>11.51</v>
      </c>
      <c r="F22" s="20">
        <f>Payroll4[[#This Row],[Hours]]*Payroll4[[#This Row],[Rate]]</f>
        <v>0</v>
      </c>
    </row>
    <row r="23" spans="1:6" ht="15.75" x14ac:dyDescent="0.25">
      <c r="A23" s="12" t="s">
        <v>55</v>
      </c>
      <c r="B23" s="12" t="s">
        <v>95</v>
      </c>
      <c r="C23" s="12" t="s">
        <v>93</v>
      </c>
      <c r="D23" s="13"/>
      <c r="E23" s="21">
        <v>29.76</v>
      </c>
      <c r="F23" s="20">
        <f>Payroll4[[#This Row],[Hours]]*Payroll4[[#This Row],[Rate]]</f>
        <v>0</v>
      </c>
    </row>
    <row r="24" spans="1:6" ht="15.75" x14ac:dyDescent="0.25">
      <c r="A24" s="12" t="s">
        <v>49</v>
      </c>
      <c r="B24" s="12" t="s">
        <v>9</v>
      </c>
      <c r="C24" s="12" t="s">
        <v>1</v>
      </c>
      <c r="D24" s="13"/>
      <c r="E24" s="21">
        <v>23.74</v>
      </c>
      <c r="F24" s="20">
        <f>Payroll4[[#This Row],[Hours]]*Payroll4[[#This Row],[Rate]]</f>
        <v>0</v>
      </c>
    </row>
    <row r="25" spans="1:6" ht="15.75" x14ac:dyDescent="0.25">
      <c r="A25" s="12" t="s">
        <v>62</v>
      </c>
      <c r="B25" s="12" t="s">
        <v>9</v>
      </c>
      <c r="C25" s="12" t="s">
        <v>3</v>
      </c>
      <c r="D25" s="13"/>
      <c r="E25" s="21">
        <v>41.66</v>
      </c>
      <c r="F25" s="20">
        <f>Payroll4[[#This Row],[Hours]]*Payroll4[[#This Row],[Rate]]</f>
        <v>0</v>
      </c>
    </row>
    <row r="26" spans="1:6" ht="15.75" x14ac:dyDescent="0.25">
      <c r="A26" s="12" t="s">
        <v>81</v>
      </c>
      <c r="B26" s="12" t="s">
        <v>98</v>
      </c>
      <c r="C26" s="12" t="s">
        <v>26</v>
      </c>
      <c r="D26" s="13"/>
      <c r="E26" s="21">
        <v>34.83</v>
      </c>
      <c r="F26" s="20">
        <f>Payroll4[[#This Row],[Hours]]*Payroll4[[#This Row],[Rate]]</f>
        <v>0</v>
      </c>
    </row>
    <row r="27" spans="1:6" ht="15.75" x14ac:dyDescent="0.25">
      <c r="A27" s="12" t="s">
        <v>99</v>
      </c>
      <c r="B27" s="12" t="s">
        <v>98</v>
      </c>
      <c r="C27" s="12" t="s">
        <v>3</v>
      </c>
      <c r="D27" s="13"/>
      <c r="E27" s="21">
        <v>44.62</v>
      </c>
      <c r="F27" s="20">
        <f>Payroll4[[#This Row],[Hours]]*Payroll4[[#This Row],[Rate]]</f>
        <v>0</v>
      </c>
    </row>
    <row r="28" spans="1:6" ht="15.75" x14ac:dyDescent="0.25">
      <c r="A28" s="12" t="s">
        <v>57</v>
      </c>
      <c r="B28" s="12" t="s">
        <v>95</v>
      </c>
      <c r="C28" s="12" t="s">
        <v>93</v>
      </c>
      <c r="D28" s="13"/>
      <c r="E28" s="21">
        <v>12.06</v>
      </c>
      <c r="F28" s="20">
        <f>Payroll4[[#This Row],[Hours]]*Payroll4[[#This Row],[Rate]]</f>
        <v>0</v>
      </c>
    </row>
    <row r="29" spans="1:6" ht="15.75" x14ac:dyDescent="0.25">
      <c r="A29" s="12" t="s">
        <v>72</v>
      </c>
      <c r="B29" s="12" t="s">
        <v>9</v>
      </c>
      <c r="C29" s="12" t="s">
        <v>93</v>
      </c>
      <c r="D29" s="13"/>
      <c r="E29" s="21">
        <v>48.63</v>
      </c>
      <c r="F29" s="20">
        <f>Payroll4[[#This Row],[Hours]]*Payroll4[[#This Row],[Rate]]</f>
        <v>0</v>
      </c>
    </row>
    <row r="30" spans="1:6" ht="15.75" x14ac:dyDescent="0.25">
      <c r="A30" s="12" t="s">
        <v>64</v>
      </c>
      <c r="B30" s="12" t="s">
        <v>95</v>
      </c>
      <c r="C30" s="12" t="s">
        <v>93</v>
      </c>
      <c r="D30" s="13"/>
      <c r="E30" s="21">
        <v>28.73</v>
      </c>
      <c r="F30" s="20">
        <f>Payroll4[[#This Row],[Hours]]*Payroll4[[#This Row],[Rate]]</f>
        <v>0</v>
      </c>
    </row>
    <row r="31" spans="1:6" ht="15.75" x14ac:dyDescent="0.25">
      <c r="A31" s="12" t="s">
        <v>42</v>
      </c>
      <c r="B31" s="12" t="s">
        <v>97</v>
      </c>
      <c r="C31" s="12" t="s">
        <v>2</v>
      </c>
      <c r="D31" s="13"/>
      <c r="E31" s="21">
        <v>24.54</v>
      </c>
      <c r="F31" s="20">
        <f>Payroll4[[#This Row],[Hours]]*Payroll4[[#This Row],[Rate]]</f>
        <v>0</v>
      </c>
    </row>
    <row r="32" spans="1:6" ht="15.75" x14ac:dyDescent="0.25">
      <c r="A32" s="12" t="s">
        <v>74</v>
      </c>
      <c r="B32" s="12" t="s">
        <v>9</v>
      </c>
      <c r="C32" s="12" t="s">
        <v>93</v>
      </c>
      <c r="D32" s="13"/>
      <c r="E32" s="21">
        <v>45.11</v>
      </c>
      <c r="F32" s="20">
        <f>Payroll4[[#This Row],[Hours]]*Payroll4[[#This Row],[Rate]]</f>
        <v>0</v>
      </c>
    </row>
    <row r="33" spans="1:6" ht="15.75" x14ac:dyDescent="0.25">
      <c r="A33" s="12" t="s">
        <v>51</v>
      </c>
      <c r="B33" s="12" t="s">
        <v>97</v>
      </c>
      <c r="C33" s="12" t="s">
        <v>26</v>
      </c>
      <c r="D33" s="13"/>
      <c r="E33" s="21">
        <v>38.799999999999997</v>
      </c>
      <c r="F33" s="20">
        <f>Payroll4[[#This Row],[Hours]]*Payroll4[[#This Row],[Rate]]</f>
        <v>0</v>
      </c>
    </row>
    <row r="34" spans="1:6" ht="15.75" x14ac:dyDescent="0.25">
      <c r="A34" s="12" t="s">
        <v>66</v>
      </c>
      <c r="B34" s="12" t="s">
        <v>98</v>
      </c>
      <c r="C34" s="12" t="s">
        <v>4</v>
      </c>
      <c r="D34" s="13"/>
      <c r="E34" s="21">
        <v>30.3</v>
      </c>
      <c r="F34" s="20">
        <f>Payroll4[[#This Row],[Hours]]*Payroll4[[#This Row],[Rate]]</f>
        <v>0</v>
      </c>
    </row>
    <row r="35" spans="1:6" ht="15.75" x14ac:dyDescent="0.25">
      <c r="A35" s="12" t="s">
        <v>76</v>
      </c>
      <c r="B35" s="12" t="s">
        <v>98</v>
      </c>
      <c r="C35" s="12" t="s">
        <v>3</v>
      </c>
      <c r="D35" s="13"/>
      <c r="E35" s="21">
        <v>20.14</v>
      </c>
      <c r="F35" s="20">
        <f>Payroll4[[#This Row],[Hours]]*Payroll4[[#This Row],[Rate]]</f>
        <v>0</v>
      </c>
    </row>
    <row r="36" spans="1:6" ht="15.75" x14ac:dyDescent="0.25">
      <c r="A36" s="12" t="s">
        <v>59</v>
      </c>
      <c r="B36" s="12" t="s">
        <v>92</v>
      </c>
      <c r="C36" s="12" t="s">
        <v>2</v>
      </c>
      <c r="D36" s="13"/>
      <c r="E36" s="21">
        <v>15.99</v>
      </c>
      <c r="F36" s="20">
        <f>Payroll4[[#This Row],[Hours]]*Payroll4[[#This Row],[Rate]]</f>
        <v>0</v>
      </c>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A2"/>
  <sheetViews>
    <sheetView workbookViewId="0">
      <selection activeCell="A2" sqref="A2"/>
    </sheetView>
  </sheetViews>
  <sheetFormatPr defaultColWidth="9" defaultRowHeight="15" x14ac:dyDescent="0.25"/>
  <cols>
    <col min="1" max="1" width="100.5" style="10" customWidth="1"/>
    <col min="2" max="16384" width="9" style="10"/>
  </cols>
  <sheetData>
    <row r="1" spans="1:1" ht="26.25" x14ac:dyDescent="0.4">
      <c r="A1" s="9" t="s">
        <v>104</v>
      </c>
    </row>
    <row r="2" spans="1:1" ht="76.5" customHeight="1" x14ac:dyDescent="0.25">
      <c r="A2" s="11" t="s">
        <v>105</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O Y Q l S R L j G r + n A A A A + A A A A B I A H A B D b 2 5 m a W c v U G F j a 2 F n Z S 5 4 b W w g o h g A K K A U A A A A A A A A A A A A A A A A A A A A A A A A A A A A h Y / R C o I w G I V f R X b v N q d E y O + 8 6 D Y h k K L b M Z e O d I a b z X f r o k f q F R L K 6 q 7 L c / g O f O d x u 0 M + d W 1 w V Y P V v c l Q h C k K l J F 9 p U 2 d o d G d w j X K O e y E P I t a B T N s b D p Z n a H G u U t K i P c e + x j 3 Q 0 0 Y p R E 5 F t t S N q o T o T b W C S M V + q y q / y v E 4 f C S 4 Q z H K 5 w k c Y I j F g F Z a i i 0 + S J s N s Y U y E 8 J m 7 F 1 4 6 C 4 M u G + B L J E I O 8 X / A l Q S w M E F A A C A A g A O Y Q l 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E J U l T w r f F T g E A A P U C A A A T A B w A R m 9 y b X V s Y X M v U 2 V j d G l v b j E u b S C i G A A o o B Q A A A A A A A A A A A A A A A A A A A A A A A A A A A B 1 k V F r w j A U h d 8 L / Q + X 7 q V C E d t t z k 1 8 q h v I 3 l a 3 P V i R 2 F 5 n Z p q U J H U V 8 b 8 v X X G K k r w E v n t y O O d G Y a a p 4 J C 0 d z h 0 H d d R a y I x h x v v A 3 k u J E z 4 V t A M l Q c j Y K h d B 8 x J R C U z N O S 5 z p B 1 P 4 X c L I X Y + C + U Y T c W X C P X y v f i p / R d o V T p N 3 J O V y j T s c i q o h m m i 5 U U B b A d z w n k k m 4 x / f O C q B f 2 j W 2 J U h u C M q M K V R q v S a l R Q p R e x I J u z V T t d Q L g F W M B a F l h J 2 h T X n V Y J G t E 3 T R p C + x n E 4 3 F 6 K p q 8 E p 5 P v J a 9 f w w G x N N 5 v + m J g v / M i u a 7 k p s v K Z k a V p P J e F q J W Q R C 1 Y V v B k q 3 5 Y g 2 O + 9 V h d 6 J r P R g s Z a H w I 4 8 s j C b y 3 8 z s L v L b x / 5 I T v z v C D R T 6 w 8 E c L D 3 u 2 g a 1 w G J 0 n O p z + 8 A 0 L s W 3 W L U p 4 E z / q t P J k Q 0 v / 4 j + C Q c d 1 K L c + H v 4 C U E s B A i 0 A F A A C A A g A O Y Q l S R L j G r + n A A A A + A A A A B I A A A A A A A A A A A A A A A A A A A A A A E N v b m Z p Z y 9 Q Y W N r Y W d l L n h t b F B L A Q I t A B Q A A g A I A D m E J U k P y u m r p A A A A O k A A A A T A A A A A A A A A A A A A A A A A P M A A A B b Q 2 9 u d G V u d F 9 U e X B l c 1 0 u e G 1 s U E s B A i 0 A F A A C A A g A O Y Q l S V P C t 8 V O A Q A A 9 Q I A A B M A A A A A A A A A A A A A A A A A 5 A E A A E Z v c m 1 1 b G F z L 1 N l Y 3 R p b 2 4 x L m 1 Q S w U G A A A A A A M A A w D C A A A A f 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w 8 A A A A A A A C t 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V u Z G 9 y J T I w S W 5 2 b 2 l j Z X M 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w I i A v P j x F b n R y e S B U e X B l P S J S Z X N 1 b H R U e X B l I i B W Y W x 1 Z T 0 i c 1 R h Y m x l I i A v P j x F b n R y e S B U e X B l P S J C d W Z m Z X J O Z X h 0 U m V m c m V z a C I g V m F s d W U 9 I m w x I i A v P j x F b n R y e S B U e X B l P S J G a W x s U 3 R h d H V z I i B W Y W x 1 Z T 0 i c 0 N v b X B s Z X R l I i A v P j x F b n R y e S B U e X B l P S J G a W x s Q 2 9 1 b n Q i I F Z h b H V l P S J s M T A x I i A v P j x F b n R y e S B U e X B l P S J G a W x s R X J y b 3 J D b 3 V u d C I g V m F s d W U 9 I m w w I i A v P j x F b n R y e S B U e X B l P S J G a W x s Q 2 9 s d W 1 u V H l w Z X M i I F Z h b H V l P S J z Q m d Z R 0 J n W U F C Z 1 l 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F c n J v c k N v Z G U i I F Z h b H V l P S J z V W 5 r b m 9 3 b i I g L z 4 8 R W 5 0 c n k g V H l w Z T 0 i R m l s b E x h c 3 R V c G R h d G V k I i B W Y W x 1 Z T 0 i Z D I w M T Y t M D k t M D V U M j A 6 M z I 6 M T Y u M z g 0 O D Q y M 1 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M T I s J n F 1 b 3 Q 7 a 2 V 5 Q 2 9 s d W 1 u T m F t Z X M m c X V v d D s 6 W 1 0 s J n F 1 b 3 Q 7 c X V l c n l S Z W x h d G l v b n N o a X B z J n F 1 b 3 Q 7 O l t d L C Z x d W 9 0 O 2 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0 N v b H V t b k N v d W 5 0 J n F 1 b 3 Q 7 O j E y L C Z x d W 9 0 O 0 t l e U N v b H V t b k 5 h b W V z J n F 1 b 3 Q 7 O l t d L C Z x d W 9 0 O 0 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1 J l b G F 0 a W 9 u c 2 h p c E l u Z m 8 m c X V v d D s 6 W 1 1 9 I i A v P j w v U 3 R h Y m x l R W 5 0 c m l l c z 4 8 L 0 l 0 Z W 0 + P E l 0 Z W 0 + P E l 0 Z W 1 M b 2 N h d G l v b j 4 8 S X R l b V R 5 c G U + R m 9 y b X V s Y T w v S X R l b V R 5 c G U + P E l 0 Z W 1 Q Y X R o P l N l Y 3 R p b 2 4 x L 1 Z l b m R v c i U y M E l u d m 9 p Y 2 V z L 1 N v d X J j Z T w v S X R l b V B h d G g + P C 9 J d G V t T G 9 j Y X R p b 2 4 + P F N 0 Y W J s Z U V u d H J p Z X M g L z 4 8 L 0 l 0 Z W 0 + P E l 0 Z W 0 + P E l 0 Z W 1 M b 2 N h d G l v b j 4 8 S X R l b V R 5 c G U + R m 9 y b X V s Y T w v S X R l b V R 5 c G U + P E l 0 Z W 1 Q Y X R o P l N l Y 3 R p b 2 4 x L 1 Z l b m R v c i U y M E l u d m 9 p Y 2 V z L 1 Z l b m R v c i U y M E l u d m 9 p Y 2 V z X 1 N o Z W V 0 P C 9 J d G V t U G F 0 a D 4 8 L 0 l 0 Z W 1 M b 2 N h d G l v b j 4 8 U 3 R h Y m x l R W 5 0 c m l l c y A v P j w v S X R l b T 4 8 S X R l b T 4 8 S X R l b U x v Y 2 F 0 a W 9 u P j x J d G V t V H l w Z T 5 G b 3 J t d W x h P C 9 J d G V t V H l w Z T 4 8 S X R l b V B h d G g + U 2 V j d G l v b j E v V m V u Z G 9 y J T I w S W 5 2 b 2 l j Z X M v Q 2 h h b m d l Z C U y M F R 5 c G U 8 L 0 l 0 Z W 1 Q Y X R o P j w v S X R l b U x v Y 2 F 0 a W 9 u P j x T d G F i b G V F b n R y a W V z I C 8 + P C 9 J d G V t P j x J d G V t P j x J d G V t T G 9 j Y X R p b 2 4 + P E l 0 Z W 1 U e X B l P k Z v c m 1 1 b G E 8 L 0 l 0 Z W 1 U e X B l P j x J d G V t U G F 0 a D 5 T Z W N 0 a W 9 u M S 9 W Z W 5 k b 3 I l M j B J b n Z v a W N l c y 9 S Z W 1 v d m V k J T I w V G 9 w J T I w U m 9 3 c z w v S X R l b V B h d G g + P C 9 J d G V t T G 9 j Y X R p b 2 4 + P F N 0 Y W J s Z U V u d H J p Z X M g L z 4 8 L 0 l 0 Z W 0 + P C 9 J d G V t c z 4 8 L 0 x v Y 2 F s U G F j a 2 F n Z U 1 l d G F k Y X R h R m l s Z T 4 W A A A A U E s F B g A A A A A A A A A A A A A A A A A A A A A A A C Y B A A A B A A A A 0 I y d 3 w E V 0 R G M e g D A T 8 K X 6 w E A A A D j 5 E 8 5 r t o J S J k X 5 c z 1 e J n r A A A A A A I A A A A A A B B m A A A A A Q A A I A A A A A u B + m E m a 1 x N 1 / t 9 Z p C f 4 s 5 o U y z F F p G q c M J t n a 7 a 8 n a c A A A A A A 6 A A A A A A g A A I A A A A D I t K D v t + 5 E d z i G v W v p O n j G h A Y 8 s 3 j k E 9 0 v E I 2 U S n l K Z U A A A A L V 9 h w L n e k 4 F I D 3 E y j 6 a G E U q f w f c A r d s E b y 1 a V y 1 5 n D Y E / M d 7 Q N h c i 6 6 f d 4 Z V 1 m V q T 9 W m J U J j / O D r X 2 g 9 V J f N 3 z U Z h T a g i q f H E r L H S r i r F 9 d Q A A A A G K Y x Z f V T 2 3 4 / Q X s x z g U W S H H r A M X F 5 2 X R c / z x a 3 9 a e 1 p c L + P t S 9 6 z f + 8 M 1 d q / G I z 4 5 k t l q S T U i j c U v f c k 4 7 3 g F 4 = < / D a t a M a s h u p > 
</file>

<file path=customXml/itemProps1.xml><?xml version="1.0" encoding="utf-8"?>
<ds:datastoreItem xmlns:ds="http://schemas.openxmlformats.org/officeDocument/2006/customXml" ds:itemID="{68DDF2C5-F7B0-47BA-8554-BEF5E5CEA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76</vt:i4>
      </vt:variant>
    </vt:vector>
  </HeadingPairs>
  <TitlesOfParts>
    <vt:vector size="81" baseType="lpstr">
      <vt:lpstr>Q4 Transportation Expenses</vt:lpstr>
      <vt:lpstr>Q4 Travel Expenses</vt:lpstr>
      <vt:lpstr>November Payroll</vt:lpstr>
      <vt:lpstr>December Payroll</vt:lpstr>
      <vt:lpstr>DISCLAIMER</vt:lpstr>
      <vt:lpstr>'December Payroll'!Abrams</vt:lpstr>
      <vt:lpstr>Abrams</vt:lpstr>
      <vt:lpstr>'December Payroll'!Buckleitner</vt:lpstr>
      <vt:lpstr>Buckleitner</vt:lpstr>
      <vt:lpstr>'December Payroll'!Cohen</vt:lpstr>
      <vt:lpstr>Cohen</vt:lpstr>
      <vt:lpstr>'December Payroll'!Colvin</vt:lpstr>
      <vt:lpstr>Colvin</vt:lpstr>
      <vt:lpstr>'December Payroll'!Coules</vt:lpstr>
      <vt:lpstr>Coules</vt:lpstr>
      <vt:lpstr>'December Payroll'!Dean</vt:lpstr>
      <vt:lpstr>Dean</vt:lpstr>
      <vt:lpstr>'December Payroll'!Department</vt:lpstr>
      <vt:lpstr>Department</vt:lpstr>
      <vt:lpstr>'December Payroll'!Deshpande</vt:lpstr>
      <vt:lpstr>Deshpande</vt:lpstr>
      <vt:lpstr>'December Payroll'!DeTorres</vt:lpstr>
      <vt:lpstr>DeTorres</vt:lpstr>
      <vt:lpstr>'December Payroll'!Dugan</vt:lpstr>
      <vt:lpstr>Dugan</vt:lpstr>
      <vt:lpstr>'December Payroll'!Fitts</vt:lpstr>
      <vt:lpstr>Fitts</vt:lpstr>
      <vt:lpstr>'December Payroll'!Holt</vt:lpstr>
      <vt:lpstr>Holt</vt:lpstr>
      <vt:lpstr>'December Payroll'!Hours</vt:lpstr>
      <vt:lpstr>Hours</vt:lpstr>
      <vt:lpstr>'December Payroll'!Jorgensen</vt:lpstr>
      <vt:lpstr>Jorgensen</vt:lpstr>
      <vt:lpstr>'December Payroll'!Kreanow</vt:lpstr>
      <vt:lpstr>Kreanow</vt:lpstr>
      <vt:lpstr>'December Payroll'!Leung</vt:lpstr>
      <vt:lpstr>Leung</vt:lpstr>
      <vt:lpstr>'December Payroll'!Liebowitz</vt:lpstr>
      <vt:lpstr>Liebowitz</vt:lpstr>
      <vt:lpstr>'December Payroll'!Lowenfeld</vt:lpstr>
      <vt:lpstr>Lowenfeld</vt:lpstr>
      <vt:lpstr>'December Payroll'!Marciano</vt:lpstr>
      <vt:lpstr>Marciano</vt:lpstr>
      <vt:lpstr>'December Payroll'!Marone</vt:lpstr>
      <vt:lpstr>Marone</vt:lpstr>
      <vt:lpstr>'December Payroll'!McGowan</vt:lpstr>
      <vt:lpstr>McGowan</vt:lpstr>
      <vt:lpstr>'December Payroll'!Meacham</vt:lpstr>
      <vt:lpstr>Meacham</vt:lpstr>
      <vt:lpstr>'December Payroll'!Minzner</vt:lpstr>
      <vt:lpstr>Minzner</vt:lpstr>
      <vt:lpstr>'December Payroll'!Name</vt:lpstr>
      <vt:lpstr>Name</vt:lpstr>
      <vt:lpstr>'December Payroll'!Net_Pay</vt:lpstr>
      <vt:lpstr>Net_Pay</vt:lpstr>
      <vt:lpstr>'December Payroll'!Novick</vt:lpstr>
      <vt:lpstr>Novick</vt:lpstr>
      <vt:lpstr>'December Payroll'!Pallone</vt:lpstr>
      <vt:lpstr>Pallone</vt:lpstr>
      <vt:lpstr>'December Payroll'!Petsch</vt:lpstr>
      <vt:lpstr>Petsch</vt:lpstr>
      <vt:lpstr>'December Payroll'!Philips</vt:lpstr>
      <vt:lpstr>Philips</vt:lpstr>
      <vt:lpstr>'December Payroll'!Rampulla</vt:lpstr>
      <vt:lpstr>Rampulla</vt:lpstr>
      <vt:lpstr>'December Payroll'!Rate</vt:lpstr>
      <vt:lpstr>Rate</vt:lpstr>
      <vt:lpstr>'December Payroll'!Rehal</vt:lpstr>
      <vt:lpstr>Rehal</vt:lpstr>
      <vt:lpstr>'December Payroll'!Richardson</vt:lpstr>
      <vt:lpstr>Richardson</vt:lpstr>
      <vt:lpstr>'December Payroll'!Sipes</vt:lpstr>
      <vt:lpstr>Sipes</vt:lpstr>
      <vt:lpstr>'December Payroll'!State</vt:lpstr>
      <vt:lpstr>State</vt:lpstr>
      <vt:lpstr>'December Payroll'!Stryker</vt:lpstr>
      <vt:lpstr>Stryker</vt:lpstr>
      <vt:lpstr>'December Payroll'!Wilson</vt:lpstr>
      <vt:lpstr>Wilson</vt:lpstr>
      <vt:lpstr>'December Payroll'!Zarish</vt:lpstr>
      <vt:lpstr>Zarish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cp:lastPrinted>2016-09-05T18:11:34Z</cp:lastPrinted>
  <dcterms:created xsi:type="dcterms:W3CDTF">2016-09-02T12:44:07Z</dcterms:created>
  <dcterms:modified xsi:type="dcterms:W3CDTF">2022-08-09T15:08:00Z</dcterms:modified>
  <cp:contentStatus/>
</cp:coreProperties>
</file>