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hidePivotFieldList="1"/>
  <mc:AlternateContent xmlns:mc="http://schemas.openxmlformats.org/markup-compatibility/2006">
    <mc:Choice Requires="x15">
      <x15ac:absPath xmlns:x15ac="http://schemas.microsoft.com/office/spreadsheetml/2010/11/ac" url="C:\Users\Jen\Desktop\Exercise Files\Chapter 4\"/>
    </mc:Choice>
  </mc:AlternateContent>
  <xr:revisionPtr revIDLastSave="0" documentId="13_ncr:1_{8B339462-F972-4102-9A93-773E2128DEF5}" xr6:coauthVersionLast="47" xr6:coauthVersionMax="47" xr10:uidLastSave="{00000000-0000-0000-0000-000000000000}"/>
  <bookViews>
    <workbookView xWindow="-120" yWindow="-120" windowWidth="20640" windowHeight="11760" tabRatio="873" activeTab="4" xr2:uid="{00000000-000D-0000-FFFF-FFFF00000000}"/>
  </bookViews>
  <sheets>
    <sheet name="Instructions" sheetId="2" r:id="rId1"/>
    <sheet name="Project 1" sheetId="5" r:id="rId2"/>
    <sheet name="Project 2" sheetId="1" r:id="rId3"/>
    <sheet name="Project 3" sheetId="13" r:id="rId4"/>
    <sheet name="Project 4" sheetId="11" r:id="rId5"/>
    <sheet name="DISCLAIMER" sheetId="4" r:id="rId6"/>
  </sheets>
  <externalReferences>
    <externalReference r:id="rId7"/>
  </externalReferences>
  <definedNames>
    <definedName name="_1__xlcn.WorksheetConnection_DataA6E4061" localSheetId="3" hidden="1">#REF!</definedName>
    <definedName name="_1__xlcn.WorksheetConnection_DataA6E4061" localSheetId="4" hidden="1">#REF!</definedName>
    <definedName name="_1__xlcn.WorksheetConnection_DataA6E4061" hidden="1">#REF!</definedName>
    <definedName name="_xlnm._FilterDatabase" localSheetId="2" hidden="1">'Project 2'!$A$1:$L$100</definedName>
    <definedName name="_xlnm._FilterDatabase" localSheetId="3" hidden="1">'Project 3'!$A$1:$J$14</definedName>
    <definedName name="_xlcn.WorksheetConnection_04_11Challenge.xlsxCommission1" hidden="1">Commission[]</definedName>
    <definedName name="_xlcn.WorksheetConnection_04_11Challenge.xlsxInvoices1" hidden="1">Invoices</definedName>
    <definedName name="DOH">'Project 2'!$E$6:$E$100</definedName>
    <definedName name="ee" hidden="1">{"FirstQ",#N/A,FALSE,"Budget2000";"SecondQ",#N/A,FALSE,"Budget2000";"Summary",#N/A,FALSE,"Budget2000"}</definedName>
    <definedName name="GROSS_PAY">'Project 2'!$K$6:$K$100</definedName>
    <definedName name="k" hidden="1">{"FirstQ",#N/A,FALSE,"Budget2000";"SecondQ",#N/A,FALSE,"Budget2000";"Summary",#N/A,FALSE,"Budget2000"}</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Totals">'[1]Project 1'!#REF!</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 name="Z_32E1B1E0_F29A_4FB3_9E7F_F78F245BC75E_.wvu.FilterData" localSheetId="3" hidden="1">'Project 3'!$B$6:$H$13</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voices" name="Invoices" connection="WorksheetConnection_04_11 Challenge.xlsx!Invoices"/>
          <x15:modelTable id="Commission" name="Commission" connection="WorksheetConnection_04_11 Challenge.xlsx!Commission"/>
        </x15:modelTables>
        <x15:modelRelationships>
          <x15:modelRelationship fromTable="Invoices" fromColumn="Sales Rep" toTable="Commission" toColumn="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 i="11" l="1"/>
  <c r="K18" i="11"/>
  <c r="K29" i="11"/>
  <c r="K11" i="11"/>
  <c r="F13" i="13"/>
  <c r="F12" i="13"/>
  <c r="F11" i="13"/>
  <c r="F10" i="13"/>
  <c r="F9" i="13"/>
  <c r="F8" i="13"/>
  <c r="F7" i="13"/>
  <c r="K55" i="11" l="1"/>
  <c r="K54" i="11"/>
  <c r="K53" i="11"/>
  <c r="K52" i="11"/>
  <c r="K51" i="11"/>
  <c r="K50" i="11"/>
  <c r="K49" i="11"/>
  <c r="K48" i="11"/>
  <c r="K47" i="11"/>
  <c r="K46" i="11"/>
  <c r="K45" i="11"/>
  <c r="K44" i="11"/>
  <c r="K43" i="11"/>
  <c r="K42" i="11"/>
  <c r="K41" i="11"/>
  <c r="K39" i="11"/>
  <c r="K38" i="11"/>
  <c r="K37" i="11"/>
  <c r="K36" i="11"/>
  <c r="K35" i="11"/>
  <c r="K34" i="11"/>
  <c r="K33" i="11"/>
  <c r="K32" i="11"/>
  <c r="K31" i="11"/>
  <c r="K30" i="11"/>
  <c r="K28" i="11"/>
  <c r="K27" i="11"/>
  <c r="K26" i="11"/>
  <c r="K25" i="11"/>
  <c r="K24" i="11"/>
  <c r="K23" i="11"/>
  <c r="K22" i="11"/>
  <c r="K21" i="11"/>
  <c r="K20" i="11"/>
  <c r="K19" i="11"/>
  <c r="K17" i="11"/>
  <c r="K16" i="11"/>
  <c r="K15" i="11"/>
  <c r="K14" i="11"/>
  <c r="K13" i="11"/>
  <c r="K12" i="11"/>
  <c r="K10" i="11"/>
  <c r="K9" i="11"/>
  <c r="K7" i="1" l="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864B8A-0D39-46E5-9860-494DD844980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2940F33-6BFC-4DA6-893F-2FAFA98C5BAC}" name="WorksheetConnection_04_11 Challenge.xlsx!Commission" type="102" refreshedVersion="6" minRefreshableVersion="5">
    <extLst>
      <ext xmlns:x15="http://schemas.microsoft.com/office/spreadsheetml/2010/11/main" uri="{DE250136-89BD-433C-8126-D09CA5730AF9}">
        <x15:connection id="Commission">
          <x15:rangePr sourceName="_xlcn.WorksheetConnection_04_11Challenge.xlsxCommission1"/>
        </x15:connection>
      </ext>
    </extLst>
  </connection>
  <connection id="3" xr16:uid="{27648153-BAC6-4907-BC1D-E884BA0E2022}" name="WorksheetConnection_04_11 Challenge.xlsx!Invoices" type="102" refreshedVersion="6" minRefreshableVersion="5">
    <extLst>
      <ext xmlns:x15="http://schemas.microsoft.com/office/spreadsheetml/2010/11/main" uri="{DE250136-89BD-433C-8126-D09CA5730AF9}">
        <x15:connection id="Invoices">
          <x15:rangePr sourceName="_xlcn.WorksheetConnection_04_11Challenge.xlsxInvoices1"/>
        </x15:connection>
      </ext>
    </extLst>
  </connection>
</connections>
</file>

<file path=xl/sharedStrings.xml><?xml version="1.0" encoding="utf-8"?>
<sst xmlns="http://schemas.openxmlformats.org/spreadsheetml/2006/main" count="933" uniqueCount="590">
  <si>
    <t>AW59</t>
  </si>
  <si>
    <t>Winters</t>
  </si>
  <si>
    <t>John</t>
  </si>
  <si>
    <t>Social Media</t>
  </si>
  <si>
    <t>Rx</t>
  </si>
  <si>
    <t>SS09</t>
  </si>
  <si>
    <t>Willis</t>
  </si>
  <si>
    <t>Olya</t>
  </si>
  <si>
    <t>HR</t>
  </si>
  <si>
    <t>Dental</t>
  </si>
  <si>
    <t>AC53</t>
  </si>
  <si>
    <t>Flyer</t>
  </si>
  <si>
    <t>Evan</t>
  </si>
  <si>
    <t>Sales</t>
  </si>
  <si>
    <t>Medical</t>
  </si>
  <si>
    <t>AA70</t>
  </si>
  <si>
    <t>Williams</t>
  </si>
  <si>
    <t>Kathy</t>
  </si>
  <si>
    <t>AW48</t>
  </si>
  <si>
    <t>Whitney</t>
  </si>
  <si>
    <t>Ray</t>
  </si>
  <si>
    <t>Receiving</t>
  </si>
  <si>
    <t>SBA48</t>
  </si>
  <si>
    <t>Wheeler</t>
  </si>
  <si>
    <t>Aaron</t>
  </si>
  <si>
    <t>Dental/Medical</t>
  </si>
  <si>
    <t>SC02</t>
  </si>
  <si>
    <t>Vinney</t>
  </si>
  <si>
    <t>Harriett</t>
  </si>
  <si>
    <t>Marketing</t>
  </si>
  <si>
    <t>SBA23</t>
  </si>
  <si>
    <t>Tucker</t>
  </si>
  <si>
    <t>Arpana</t>
  </si>
  <si>
    <t>CS32</t>
  </si>
  <si>
    <t>Trelly</t>
  </si>
  <si>
    <t>Kim</t>
  </si>
  <si>
    <t>SA57</t>
  </si>
  <si>
    <t>Tooley</t>
  </si>
  <si>
    <t>Dori</t>
  </si>
  <si>
    <t>SBA33</t>
  </si>
  <si>
    <t>Thomas</t>
  </si>
  <si>
    <t>Warren</t>
  </si>
  <si>
    <t>AW04</t>
  </si>
  <si>
    <t>Taylor</t>
  </si>
  <si>
    <t>Jon</t>
  </si>
  <si>
    <t>SC24</t>
  </si>
  <si>
    <t>Cook</t>
  </si>
  <si>
    <t>Meaghan</t>
  </si>
  <si>
    <t>AS12</t>
  </si>
  <si>
    <t>Switzer</t>
  </si>
  <si>
    <t>Grace</t>
  </si>
  <si>
    <t>SW11</t>
  </si>
  <si>
    <t>Sullivan</t>
  </si>
  <si>
    <t>Dakota</t>
  </si>
  <si>
    <t>AS23</t>
  </si>
  <si>
    <t>Strong</t>
  </si>
  <si>
    <t>Mary</t>
  </si>
  <si>
    <t>Shipping</t>
  </si>
  <si>
    <t>Hospitlization</t>
  </si>
  <si>
    <t>CS79</t>
  </si>
  <si>
    <t>Stewart</t>
  </si>
  <si>
    <t>Ivan</t>
  </si>
  <si>
    <t>AW39</t>
  </si>
  <si>
    <t>Steaman</t>
  </si>
  <si>
    <t>William</t>
  </si>
  <si>
    <t>SW47</t>
  </si>
  <si>
    <t>Sorski</t>
  </si>
  <si>
    <t>Jorge</t>
  </si>
  <si>
    <t>SC07</t>
  </si>
  <si>
    <t>Snyder</t>
  </si>
  <si>
    <t>Daniel</t>
  </si>
  <si>
    <t>SC26</t>
  </si>
  <si>
    <t>Sawyer</t>
  </si>
  <si>
    <t>David</t>
  </si>
  <si>
    <t>SBW12</t>
  </si>
  <si>
    <t>Smythe</t>
  </si>
  <si>
    <t>Stephen</t>
  </si>
  <si>
    <t>AA02</t>
  </si>
  <si>
    <t>Harry</t>
  </si>
  <si>
    <t>SA27</t>
  </si>
  <si>
    <t>Smith</t>
  </si>
  <si>
    <t>Erin</t>
  </si>
  <si>
    <t>SS54</t>
  </si>
  <si>
    <t>Sloan</t>
  </si>
  <si>
    <t>DentalR</t>
  </si>
  <si>
    <t>CC45</t>
  </si>
  <si>
    <t>SinSer</t>
  </si>
  <si>
    <t>Adam</t>
  </si>
  <si>
    <t>SBW66</t>
  </si>
  <si>
    <t>Simpson</t>
  </si>
  <si>
    <t>Maurice</t>
  </si>
  <si>
    <t>SA23</t>
  </si>
  <si>
    <t>Simmons</t>
  </si>
  <si>
    <t>Jose</t>
  </si>
  <si>
    <t>CW03</t>
  </si>
  <si>
    <t>Sibbs</t>
  </si>
  <si>
    <t>Sarah</t>
  </si>
  <si>
    <t>AA25</t>
  </si>
  <si>
    <t>Rose</t>
  </si>
  <si>
    <t>AC17</t>
  </si>
  <si>
    <t>Robinson</t>
  </si>
  <si>
    <t>Howard</t>
  </si>
  <si>
    <t>SA08</t>
  </si>
  <si>
    <t>Richardson</t>
  </si>
  <si>
    <t>Sven</t>
  </si>
  <si>
    <t>AW58</t>
  </si>
  <si>
    <t>Rich</t>
  </si>
  <si>
    <t>Molly</t>
  </si>
  <si>
    <t>SBA24</t>
  </si>
  <si>
    <t>Reese</t>
  </si>
  <si>
    <t>Bobby</t>
  </si>
  <si>
    <t>AC27</t>
  </si>
  <si>
    <t>Ree</t>
  </si>
  <si>
    <t>Meg</t>
  </si>
  <si>
    <t>SW30</t>
  </si>
  <si>
    <t>ReaSan</t>
  </si>
  <si>
    <t>Lynn</t>
  </si>
  <si>
    <t>SBS69</t>
  </si>
  <si>
    <t>Petty</t>
  </si>
  <si>
    <t>Cayla</t>
  </si>
  <si>
    <t>SBW05</t>
  </si>
  <si>
    <t>Paterson</t>
  </si>
  <si>
    <t>Josh</t>
  </si>
  <si>
    <t>AW69</t>
  </si>
  <si>
    <t>Parker</t>
  </si>
  <si>
    <t>CW30</t>
  </si>
  <si>
    <t>Owens</t>
  </si>
  <si>
    <t>Vincent</t>
  </si>
  <si>
    <t>SBC09</t>
  </si>
  <si>
    <t>Ness</t>
  </si>
  <si>
    <t>Paul</t>
  </si>
  <si>
    <t>SBA21</t>
  </si>
  <si>
    <t>Murray</t>
  </si>
  <si>
    <t>Vern</t>
  </si>
  <si>
    <t>SC20</t>
  </si>
  <si>
    <t>Miller</t>
  </si>
  <si>
    <t>Carson</t>
  </si>
  <si>
    <t>SBA14</t>
  </si>
  <si>
    <t>McDonald</t>
  </si>
  <si>
    <t>Elisa</t>
  </si>
  <si>
    <t>AS29</t>
  </si>
  <si>
    <t>Mazza</t>
  </si>
  <si>
    <t>SW37</t>
  </si>
  <si>
    <t>Mayron</t>
  </si>
  <si>
    <t>Don</t>
  </si>
  <si>
    <t>CA40</t>
  </si>
  <si>
    <t>Masters</t>
  </si>
  <si>
    <t>Karen</t>
  </si>
  <si>
    <t>CC23</t>
  </si>
  <si>
    <t>Martin</t>
  </si>
  <si>
    <t>Chris</t>
  </si>
  <si>
    <t>AA35</t>
  </si>
  <si>
    <t>Maram</t>
  </si>
  <si>
    <t>Sue</t>
  </si>
  <si>
    <t>SBC64</t>
  </si>
  <si>
    <t>Mallory</t>
  </si>
  <si>
    <t>SBS16</t>
  </si>
  <si>
    <t>MacFall</t>
  </si>
  <si>
    <t>SBA28</t>
  </si>
  <si>
    <t>Lillie</t>
  </si>
  <si>
    <t>Vinny</t>
  </si>
  <si>
    <t>SS07</t>
  </si>
  <si>
    <t>Lewis</t>
  </si>
  <si>
    <t>SBA29</t>
  </si>
  <si>
    <t>Kramer</t>
  </si>
  <si>
    <t>SBC49</t>
  </si>
  <si>
    <t>KlinS</t>
  </si>
  <si>
    <t>Sophie</t>
  </si>
  <si>
    <t>CA06</t>
  </si>
  <si>
    <t>Jacobs</t>
  </si>
  <si>
    <t>Blake</t>
  </si>
  <si>
    <t>SC12</t>
  </si>
  <si>
    <t>Hume</t>
  </si>
  <si>
    <t>Shardul</t>
  </si>
  <si>
    <t>AW24</t>
  </si>
  <si>
    <t>SW32</t>
  </si>
  <si>
    <t>Hoffman</t>
  </si>
  <si>
    <t>SS40</t>
  </si>
  <si>
    <t>Hinkelman</t>
  </si>
  <si>
    <t>Haley</t>
  </si>
  <si>
    <t>SBW77</t>
  </si>
  <si>
    <t>Hillen</t>
  </si>
  <si>
    <t>Caitlin</t>
  </si>
  <si>
    <t>SBC29</t>
  </si>
  <si>
    <t>Hill</t>
  </si>
  <si>
    <t>SBA34</t>
  </si>
  <si>
    <t>Hayes</t>
  </si>
  <si>
    <t>AW09</t>
  </si>
  <si>
    <t>Halal</t>
  </si>
  <si>
    <t>CS15</t>
  </si>
  <si>
    <t>Feldsott</t>
  </si>
  <si>
    <t>Laina</t>
  </si>
  <si>
    <t>SBC08</t>
  </si>
  <si>
    <t>Earnhart</t>
  </si>
  <si>
    <t>SBC65</t>
  </si>
  <si>
    <t>Dunston</t>
  </si>
  <si>
    <t>SW15</t>
  </si>
  <si>
    <t>Drake</t>
  </si>
  <si>
    <t>Chetan</t>
  </si>
  <si>
    <t>CA80</t>
  </si>
  <si>
    <t>Davies</t>
  </si>
  <si>
    <t>Henry</t>
  </si>
  <si>
    <t>SA49</t>
  </si>
  <si>
    <t>Davidson</t>
  </si>
  <si>
    <t>Margie</t>
  </si>
  <si>
    <t>AW07</t>
  </si>
  <si>
    <t>Danrow</t>
  </si>
  <si>
    <t>SW04</t>
  </si>
  <si>
    <t>Culbert</t>
  </si>
  <si>
    <t>SBA19</t>
  </si>
  <si>
    <t>Conners</t>
  </si>
  <si>
    <t>Tom</t>
  </si>
  <si>
    <t>AS03</t>
  </si>
  <si>
    <t>Connors</t>
  </si>
  <si>
    <t>SW18</t>
  </si>
  <si>
    <t>Chen</t>
  </si>
  <si>
    <t>Norton</t>
  </si>
  <si>
    <t>AC49</t>
  </si>
  <si>
    <t>Calvin</t>
  </si>
  <si>
    <t>SBS57</t>
  </si>
  <si>
    <t>Califano</t>
  </si>
  <si>
    <t>Ryan</t>
  </si>
  <si>
    <t>CA18</t>
  </si>
  <si>
    <t>Brown</t>
  </si>
  <si>
    <t>Bambi</t>
  </si>
  <si>
    <t>SBC11</t>
  </si>
  <si>
    <t>Briscoll</t>
  </si>
  <si>
    <t>SBW47</t>
  </si>
  <si>
    <t>Bowers</t>
  </si>
  <si>
    <t>Eddie</t>
  </si>
  <si>
    <t>SBS59</t>
  </si>
  <si>
    <t>BinSa</t>
  </si>
  <si>
    <t>SW14</t>
  </si>
  <si>
    <t>CC76</t>
  </si>
  <si>
    <t>Jack</t>
  </si>
  <si>
    <t>SBC05</t>
  </si>
  <si>
    <t>Barthoff</t>
  </si>
  <si>
    <t>Anne</t>
  </si>
  <si>
    <t>SC25</t>
  </si>
  <si>
    <t>Barber</t>
  </si>
  <si>
    <t>CA26</t>
  </si>
  <si>
    <t>Banks</t>
  </si>
  <si>
    <t>SC04</t>
  </si>
  <si>
    <t>Bally</t>
  </si>
  <si>
    <t>CW19</t>
  </si>
  <si>
    <t>Ambrose</t>
  </si>
  <si>
    <t>SBS45</t>
  </si>
  <si>
    <t>Altman</t>
  </si>
  <si>
    <t>SBC07</t>
  </si>
  <si>
    <t>Allen</t>
  </si>
  <si>
    <t>SBW09</t>
  </si>
  <si>
    <t>Wayne</t>
  </si>
  <si>
    <t>Pam</t>
  </si>
  <si>
    <t>SW29</t>
  </si>
  <si>
    <t>Roberts</t>
  </si>
  <si>
    <t>Marie</t>
  </si>
  <si>
    <t>AW55</t>
  </si>
  <si>
    <t>Ariel</t>
  </si>
  <si>
    <t>CW58</t>
  </si>
  <si>
    <t>Abel</t>
  </si>
  <si>
    <t>Cane</t>
  </si>
  <si>
    <t>GROSS PAY</t>
  </si>
  <si>
    <t>HOURLY RATE</t>
  </si>
  <si>
    <t>HOURS</t>
  </si>
  <si>
    <t>BENEFITS</t>
  </si>
  <si>
    <t>DATE OF HIRE</t>
  </si>
  <si>
    <t>EE #</t>
  </si>
  <si>
    <t>LAST NAME</t>
  </si>
  <si>
    <t>FIRST NAME</t>
  </si>
  <si>
    <t>DEPARTMENT</t>
  </si>
  <si>
    <t>H+ Sport</t>
  </si>
  <si>
    <t>The tasks below should all be completed on the Project 2 worksheet.</t>
  </si>
  <si>
    <t>When you have completed all tasks, please save and close the workbook.</t>
  </si>
  <si>
    <t>DISCLAIMER</t>
  </si>
  <si>
    <t>H+ Sports</t>
  </si>
  <si>
    <t>The tasks below should all be completed on the Project 3 worksheet.</t>
  </si>
  <si>
    <t>Chapter 4 Challenge</t>
  </si>
  <si>
    <t>Company ID</t>
  </si>
  <si>
    <t>Company</t>
  </si>
  <si>
    <t>Address</t>
  </si>
  <si>
    <t>City</t>
  </si>
  <si>
    <t>State</t>
  </si>
  <si>
    <t>Sales Rep</t>
  </si>
  <si>
    <t>ZIP</t>
    <phoneticPr fontId="1" type="noConversion"/>
  </si>
  <si>
    <t>Type</t>
  </si>
  <si>
    <t>Invoices</t>
  </si>
  <si>
    <t>Payments</t>
  </si>
  <si>
    <t xml:space="preserve">Balance </t>
  </si>
  <si>
    <t>CC33470</t>
  </si>
  <si>
    <t>Aliquam Ultrices LLP</t>
  </si>
  <si>
    <t>717 Suffolk Street</t>
  </si>
  <si>
    <t xml:space="preserve"> Perry</t>
  </si>
  <si>
    <t>ME</t>
  </si>
  <si>
    <t>Estrada</t>
  </si>
  <si>
    <t>Retail</t>
  </si>
  <si>
    <t>HW72001</t>
  </si>
  <si>
    <t>Aliquam Vulputate Institute</t>
  </si>
  <si>
    <t>58 Cranston Lane</t>
  </si>
  <si>
    <t xml:space="preserve"> Buckeye</t>
  </si>
  <si>
    <t>LA</t>
  </si>
  <si>
    <t>Osborn</t>
  </si>
  <si>
    <t>Restaurant</t>
  </si>
  <si>
    <t>HK36401</t>
  </si>
  <si>
    <t>At Inc.</t>
  </si>
  <si>
    <t>5 North International Drive</t>
  </si>
  <si>
    <t xml:space="preserve"> Memphis</t>
  </si>
  <si>
    <t>TN</t>
  </si>
  <si>
    <t>Booker</t>
  </si>
  <si>
    <t>LA14536</t>
  </si>
  <si>
    <t>Auctor PC</t>
  </si>
  <si>
    <t>15 Hidden Trail Road</t>
  </si>
  <si>
    <t xml:space="preserve"> Lincoln</t>
  </si>
  <si>
    <t>NE</t>
  </si>
  <si>
    <t>Gardner</t>
  </si>
  <si>
    <t>XJ89113</t>
  </si>
  <si>
    <t>Blandit Nam Corp.</t>
  </si>
  <si>
    <t>1649 Kolb Oval</t>
  </si>
  <si>
    <t xml:space="preserve"> Harrison</t>
  </si>
  <si>
    <t>GA</t>
  </si>
  <si>
    <t>MY88696</t>
  </si>
  <si>
    <t>China Charms Dishware</t>
  </si>
  <si>
    <t>9255 Hampton Crossroad</t>
  </si>
  <si>
    <t xml:space="preserve"> Columbia</t>
  </si>
  <si>
    <t>MD</t>
  </si>
  <si>
    <t>KG33161</t>
  </si>
  <si>
    <t>Congue In Scelerisque Incorporated</t>
  </si>
  <si>
    <t>979 West Murphy Drive</t>
  </si>
  <si>
    <t xml:space="preserve"> Olton</t>
  </si>
  <si>
    <t>TX</t>
  </si>
  <si>
    <t>WX01773</t>
  </si>
  <si>
    <t>Dapibus Ltd</t>
  </si>
  <si>
    <t>804 Carmel Drive</t>
  </si>
  <si>
    <t xml:space="preserve"> Tabb</t>
  </si>
  <si>
    <t>VA</t>
  </si>
  <si>
    <t>UT35233</t>
  </si>
  <si>
    <t>Drisden Botanicals</t>
  </si>
  <si>
    <t>635 Lori Linda Way</t>
  </si>
  <si>
    <t xml:space="preserve"> Park City</t>
  </si>
  <si>
    <t>MT</t>
  </si>
  <si>
    <t>Mitchell</t>
  </si>
  <si>
    <t>ZP11577</t>
  </si>
  <si>
    <t>Eget Odio Aliquam Associates</t>
  </si>
  <si>
    <t>7572 East Steel Street</t>
  </si>
  <si>
    <t xml:space="preserve"> Virgil</t>
  </si>
  <si>
    <t>KS</t>
  </si>
  <si>
    <t>NM28579</t>
  </si>
  <si>
    <t>Engines for Invention</t>
  </si>
  <si>
    <t>330 Lippert Lane</t>
  </si>
  <si>
    <t xml:space="preserve"> Prospect Harbor</t>
  </si>
  <si>
    <t>XY38751</t>
  </si>
  <si>
    <t>Enim Nec Corporation</t>
  </si>
  <si>
    <t>611 King James Lane</t>
  </si>
  <si>
    <t xml:space="preserve"> Vancourt</t>
  </si>
  <si>
    <t>SZ26305</t>
  </si>
  <si>
    <t>Eu Corp.</t>
  </si>
  <si>
    <t>148 Kew Street</t>
  </si>
  <si>
    <t xml:space="preserve"> Pepin</t>
  </si>
  <si>
    <t>WI</t>
  </si>
  <si>
    <t>Davenport</t>
  </si>
  <si>
    <t>TM33714</t>
  </si>
  <si>
    <t>Gears and Wheels</t>
  </si>
  <si>
    <t>31469 Webster Alley</t>
  </si>
  <si>
    <t xml:space="preserve"> Bridgeport</t>
  </si>
  <si>
    <t>IL</t>
  </si>
  <si>
    <t>Walters</t>
  </si>
  <si>
    <t>SJ24858</t>
  </si>
  <si>
    <t>Herb's Herbs</t>
  </si>
  <si>
    <t>884 Rustrali Street</t>
  </si>
  <si>
    <t xml:space="preserve"> Beverly</t>
  </si>
  <si>
    <t>KY</t>
  </si>
  <si>
    <t>Hobbs</t>
  </si>
  <si>
    <t>YT23265</t>
  </si>
  <si>
    <t>Integer Limited</t>
  </si>
  <si>
    <t>4 North Boyd Avenue</t>
  </si>
  <si>
    <t xml:space="preserve"> Randolph</t>
  </si>
  <si>
    <t>MA</t>
  </si>
  <si>
    <t>JC51886</t>
  </si>
  <si>
    <t>Jason, Jolly, and Ridell</t>
  </si>
  <si>
    <t>8 Old Turnpike Junction</t>
  </si>
  <si>
    <t xml:space="preserve"> Rosewood</t>
  </si>
  <si>
    <t>CA</t>
  </si>
  <si>
    <t>Douglas</t>
  </si>
  <si>
    <t>IA75942</t>
  </si>
  <si>
    <t>Machine Cleaners</t>
  </si>
  <si>
    <t>543 Withers Freeway</t>
  </si>
  <si>
    <t xml:space="preserve"> Faison</t>
  </si>
  <si>
    <t>NC</t>
  </si>
  <si>
    <t>Ferrell</t>
  </si>
  <si>
    <t>KV09531</t>
  </si>
  <si>
    <t>Maid for You</t>
  </si>
  <si>
    <t>3152 Missouri Parkway</t>
  </si>
  <si>
    <t xml:space="preserve"> Frewsburg</t>
  </si>
  <si>
    <t>NY</t>
  </si>
  <si>
    <t>UN98408</t>
  </si>
  <si>
    <t>Mary's Baskets Inc</t>
  </si>
  <si>
    <t>5724 Wellwood Orchard Boulevard</t>
  </si>
  <si>
    <t xml:space="preserve"> Curryville</t>
  </si>
  <si>
    <t>MO</t>
  </si>
  <si>
    <t>KM42426</t>
  </si>
  <si>
    <t>Mauris Ipsum Corporation</t>
  </si>
  <si>
    <t>413 Hythe Circle</t>
  </si>
  <si>
    <t xml:space="preserve"> Gibsonburg</t>
  </si>
  <si>
    <t>OH</t>
  </si>
  <si>
    <t>Harding</t>
  </si>
  <si>
    <t>PF71878</t>
  </si>
  <si>
    <t>Metalworks Presses</t>
  </si>
  <si>
    <t>3 Terrace Oval</t>
  </si>
  <si>
    <t xml:space="preserve"> Chester</t>
  </si>
  <si>
    <t>KN64662</t>
  </si>
  <si>
    <t>Mistro's Boxes Plus</t>
  </si>
  <si>
    <t>298 Ames Drive</t>
  </si>
  <si>
    <t xml:space="preserve"> Saint Thomas</t>
  </si>
  <si>
    <t>ND</t>
  </si>
  <si>
    <t>MC60151</t>
  </si>
  <si>
    <t>Montes Nascetur Inc.</t>
  </si>
  <si>
    <t>625 Elm Way</t>
  </si>
  <si>
    <t xml:space="preserve"> Wirt</t>
  </si>
  <si>
    <t>MN</t>
  </si>
  <si>
    <t>ZF76192</t>
  </si>
  <si>
    <t>Nibh LLP</t>
  </si>
  <si>
    <t>29 South Yellowfin Stravenue</t>
  </si>
  <si>
    <t xml:space="preserve"> Logan</t>
  </si>
  <si>
    <t>UT</t>
  </si>
  <si>
    <t>Levine</t>
  </si>
  <si>
    <t>XF38405</t>
  </si>
  <si>
    <t>Non Cursus LLC</t>
  </si>
  <si>
    <t>8331 Pine Grove Street</t>
  </si>
  <si>
    <t xml:space="preserve"> Long Beach</t>
  </si>
  <si>
    <t>UI88422</t>
  </si>
  <si>
    <t>Nulla Company</t>
  </si>
  <si>
    <t>56820 Golf Club Boulevard</t>
  </si>
  <si>
    <t xml:space="preserve"> Richardson</t>
  </si>
  <si>
    <t>MA89267</t>
  </si>
  <si>
    <t>Nunc Pulvinar Inc.</t>
  </si>
  <si>
    <t>12501 Windsor Lake Hollow</t>
  </si>
  <si>
    <t xml:space="preserve"> Sumrall</t>
  </si>
  <si>
    <t>MS</t>
  </si>
  <si>
    <t>FY67855</t>
  </si>
  <si>
    <t>Paper Prodigy</t>
  </si>
  <si>
    <t>3046 West Edinburgh Point</t>
  </si>
  <si>
    <t xml:space="preserve"> Hayt Corners</t>
  </si>
  <si>
    <t>TY19527</t>
  </si>
  <si>
    <t>PaperTaskers</t>
  </si>
  <si>
    <t>575 East Hills Corner</t>
  </si>
  <si>
    <t xml:space="preserve"> Little Lake</t>
  </si>
  <si>
    <t>MI</t>
  </si>
  <si>
    <t>DE13490</t>
  </si>
  <si>
    <t>Pellentesque Tellus Institute</t>
  </si>
  <si>
    <t>979 Eames Hollow</t>
  </si>
  <si>
    <t xml:space="preserve"> Sun Lakes</t>
  </si>
  <si>
    <t>AZ</t>
  </si>
  <si>
    <t>Mercer</t>
  </si>
  <si>
    <t>GH86988</t>
  </si>
  <si>
    <t>Pellentesque Tincidunt PC</t>
  </si>
  <si>
    <t>39944 Quillen Cemetery Road</t>
  </si>
  <si>
    <t xml:space="preserve"> New Iberia</t>
  </si>
  <si>
    <t>PX23843</t>
  </si>
  <si>
    <t>Picker Packers</t>
  </si>
  <si>
    <t>81 Van Ness Lane</t>
  </si>
  <si>
    <t xml:space="preserve"> Tsaile</t>
  </si>
  <si>
    <t>KQ01990</t>
  </si>
  <si>
    <t>Pretium Neque Corp.</t>
  </si>
  <si>
    <t>6 North Union Avenue</t>
  </si>
  <si>
    <t xml:space="preserve"> Canton</t>
  </si>
  <si>
    <t>LE88102</t>
  </si>
  <si>
    <t>Quisque Fringilla Institute</t>
  </si>
  <si>
    <t>1264 North Frank Oval</t>
  </si>
  <si>
    <t xml:space="preserve"> Lorraine</t>
  </si>
  <si>
    <t>IA01054</t>
  </si>
  <si>
    <t>Sanford Glass &amp; Jars</t>
  </si>
  <si>
    <t>169 Table Rock Road</t>
  </si>
  <si>
    <t xml:space="preserve"> Towner</t>
  </si>
  <si>
    <t>CO</t>
  </si>
  <si>
    <t>CD08522</t>
  </si>
  <si>
    <t>Semper LLP</t>
  </si>
  <si>
    <t>3696 West McCoy Drive</t>
  </si>
  <si>
    <t xml:space="preserve"> Earlville</t>
  </si>
  <si>
    <t>PS21655</t>
  </si>
  <si>
    <t>Senectus Foundation</t>
  </si>
  <si>
    <t>2 Maple Road</t>
  </si>
  <si>
    <t xml:space="preserve"> Richmond Hill</t>
  </si>
  <si>
    <t>Aguirre</t>
  </si>
  <si>
    <t>KR07718</t>
  </si>
  <si>
    <t>The Ink Trap</t>
  </si>
  <si>
    <t>189 Beresford Run</t>
  </si>
  <si>
    <t xml:space="preserve"> Gilman</t>
  </si>
  <si>
    <t>VT</t>
  </si>
  <si>
    <t>JW82775</t>
  </si>
  <si>
    <t>Torquent Per Conubia Associates</t>
  </si>
  <si>
    <t>624 Keagan Viaduct</t>
  </si>
  <si>
    <t xml:space="preserve"> Shelbyville</t>
  </si>
  <si>
    <t>WW82115</t>
  </si>
  <si>
    <t>Varius Et Corporation</t>
  </si>
  <si>
    <t>5757 Willow Road</t>
  </si>
  <si>
    <t xml:space="preserve"> Lansdale</t>
  </si>
  <si>
    <t>PA</t>
  </si>
  <si>
    <t>Hinton</t>
  </si>
  <si>
    <t>PA80060</t>
  </si>
  <si>
    <t>Vel Turpis Aliquam Ltd</t>
  </si>
  <si>
    <t>547 East 22ND EAST Boulevard</t>
  </si>
  <si>
    <t xml:space="preserve"> Miami</t>
  </si>
  <si>
    <t>FL</t>
  </si>
  <si>
    <t>Collins</t>
  </si>
  <si>
    <t>FY55765</t>
  </si>
  <si>
    <t>Vitae Consulting</t>
  </si>
  <si>
    <t>29916 Brooklawn Junction</t>
  </si>
  <si>
    <t xml:space="preserve"> Oklahoma City</t>
  </si>
  <si>
    <t>OK</t>
  </si>
  <si>
    <t>AU23398</t>
  </si>
  <si>
    <t>Vitae Corporation</t>
  </si>
  <si>
    <t>40710 Bainbridge Run</t>
  </si>
  <si>
    <t xml:space="preserve"> Cotter</t>
  </si>
  <si>
    <t>AR</t>
  </si>
  <si>
    <t>Frazier</t>
  </si>
  <si>
    <t>WZ83402</t>
  </si>
  <si>
    <t>Vivamus Rhoncus PC</t>
  </si>
  <si>
    <t>518 Ouderkirk Pass</t>
  </si>
  <si>
    <t xml:space="preserve"> Dorset</t>
  </si>
  <si>
    <t>Monthly Sales</t>
  </si>
  <si>
    <t>Commission Rate</t>
  </si>
  <si>
    <t>Commission</t>
  </si>
  <si>
    <t>Rank</t>
  </si>
  <si>
    <t>Barrera</t>
  </si>
  <si>
    <t>Beach</t>
  </si>
  <si>
    <t>Hodge</t>
  </si>
  <si>
    <t>Lamb</t>
  </si>
  <si>
    <t>Walsh</t>
  </si>
  <si>
    <t>12 Minute Time Allotment</t>
  </si>
  <si>
    <t>Save the file as "My Challenge".</t>
  </si>
  <si>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</si>
  <si>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Sales Person</t>
  </si>
  <si>
    <t>Employee</t>
  </si>
  <si>
    <t>Complete the tasks on the Project 1-4 worksheets.</t>
  </si>
  <si>
    <t>Employee Information</t>
  </si>
  <si>
    <t>Employee Name</t>
  </si>
  <si>
    <t>Department</t>
  </si>
  <si>
    <t>Status</t>
  </si>
  <si>
    <t>Hire Date</t>
  </si>
  <si>
    <t>Years</t>
  </si>
  <si>
    <t>Benefits</t>
  </si>
  <si>
    <t>Salary</t>
  </si>
  <si>
    <t>Full Time</t>
  </si>
  <si>
    <t>DM</t>
  </si>
  <si>
    <t>Contract</t>
  </si>
  <si>
    <t>Solis, Daniel</t>
  </si>
  <si>
    <t>Account Management</t>
  </si>
  <si>
    <t>R</t>
  </si>
  <si>
    <t>M</t>
  </si>
  <si>
    <t>Half-Time</t>
  </si>
  <si>
    <t>D</t>
  </si>
  <si>
    <t>DMR</t>
  </si>
  <si>
    <t>Higgins, Angela</t>
  </si>
  <si>
    <t>Fitzgerald, George</t>
  </si>
  <si>
    <t>Frost, Adam</t>
  </si>
  <si>
    <t>Ford, Matt</t>
  </si>
  <si>
    <t>Woodard, Charles</t>
  </si>
  <si>
    <t>Herrera, Shawn</t>
  </si>
  <si>
    <t>1.</t>
  </si>
  <si>
    <t>The task below should be completed on the Project 4 worksheet.</t>
  </si>
  <si>
    <t>The tasks below should all be completed on the Project 1 worksheet.</t>
  </si>
  <si>
    <t>2.</t>
  </si>
  <si>
    <t>Project End Date</t>
  </si>
  <si>
    <t>Start Date</t>
  </si>
  <si>
    <t>Total Days</t>
  </si>
  <si>
    <t>Payroll for November 2022</t>
  </si>
  <si>
    <r>
      <t>Create 3 scenarios that show the following data:  "</t>
    </r>
    <r>
      <rPr>
        <b/>
        <sz val="12"/>
        <rFont val="Arial"/>
        <family val="2"/>
      </rPr>
      <t>Current Salaries</t>
    </r>
    <r>
      <rPr>
        <sz val="12"/>
        <rFont val="Arial"/>
        <family val="2"/>
      </rPr>
      <t>", "</t>
    </r>
    <r>
      <rPr>
        <b/>
        <sz val="12"/>
        <rFont val="Arial"/>
        <family val="2"/>
      </rPr>
      <t>Salaries with 3% increase</t>
    </r>
    <r>
      <rPr>
        <sz val="12"/>
        <rFont val="Arial"/>
        <family val="2"/>
      </rPr>
      <t>", "</t>
    </r>
    <r>
      <rPr>
        <b/>
        <sz val="12"/>
        <rFont val="Arial"/>
        <family val="2"/>
      </rPr>
      <t>Salaries with 5% increase</t>
    </r>
    <r>
      <rPr>
        <sz val="12"/>
        <rFont val="Arial"/>
        <family val="2"/>
      </rPr>
      <t>".  Display the summary on a new worksheet.</t>
    </r>
  </si>
  <si>
    <t>Holidays</t>
  </si>
  <si>
    <t>Project Information Table</t>
  </si>
  <si>
    <r>
      <t xml:space="preserve">In J7, determine the </t>
    </r>
    <r>
      <rPr>
        <b/>
        <sz val="12"/>
        <rFont val="Arial"/>
        <family val="2"/>
      </rPr>
      <t>Project End Date</t>
    </r>
    <r>
      <rPr>
        <sz val="12"/>
        <rFont val="Arial"/>
        <family val="2"/>
      </rPr>
      <t xml:space="preserve"> using the parameters in the </t>
    </r>
    <r>
      <rPr>
        <b/>
        <sz val="12"/>
        <rFont val="Arial"/>
        <family val="2"/>
      </rPr>
      <t>Project Information Table</t>
    </r>
    <r>
      <rPr>
        <sz val="12"/>
        <rFont val="Arial"/>
        <family val="2"/>
      </rPr>
      <t>.</t>
    </r>
  </si>
  <si>
    <t>Company Invoices January 2022</t>
  </si>
  <si>
    <t>In J2, determine the largest balance due from retail customers in Texas.</t>
  </si>
  <si>
    <t>Largest Balance Due for Retail Businesses in Texas</t>
  </si>
  <si>
    <t>Author</t>
  </si>
  <si>
    <t>DAY OF WEEK</t>
  </si>
  <si>
    <t>DAY #</t>
  </si>
  <si>
    <t>NUMBER OF MARKETING EE's WHOSE
HOURLY RATE &gt;$30.00</t>
  </si>
  <si>
    <t>AVERAGE PAY FOR MARKETING EE's WITH MEDICAL INSURANCE</t>
  </si>
  <si>
    <t>HIGHEST HOURLY RATE FOR SALES WITH DENTAL</t>
  </si>
  <si>
    <t>HR QUESTIONS</t>
  </si>
  <si>
    <r>
      <t xml:space="preserve">Answer the three </t>
    </r>
    <r>
      <rPr>
        <b/>
        <sz val="12"/>
        <rFont val="Arial"/>
        <family val="2"/>
      </rPr>
      <t>HR Questions</t>
    </r>
    <r>
      <rPr>
        <sz val="12"/>
        <rFont val="Arial"/>
        <family val="2"/>
      </rPr>
      <t xml:space="preserve"> in the table on the right.</t>
    </r>
  </si>
  <si>
    <t>Current Date/Time</t>
  </si>
  <si>
    <t>ID #</t>
  </si>
  <si>
    <t>1.  Create a drop down list in G7 containing the names of all Sales People.  Only the names in the list can be used.  
2.  Select "Booker".
3.  In cell H7, use a function to return the Commission Rate for the Employee selected in G7.</t>
  </si>
  <si>
    <t>Insert the current date and time in J7.</t>
  </si>
  <si>
    <t>Company ID and Sales Rep for</t>
  </si>
  <si>
    <r>
      <t xml:space="preserve">Use a function in K4 to insert the </t>
    </r>
    <r>
      <rPr>
        <b/>
        <sz val="12"/>
        <rFont val="Arial"/>
        <family val="2"/>
      </rPr>
      <t>Company ID</t>
    </r>
    <r>
      <rPr>
        <sz val="12"/>
        <rFont val="Arial"/>
        <family val="2"/>
      </rPr>
      <t xml:space="preserve"> and </t>
    </r>
    <r>
      <rPr>
        <b/>
        <sz val="12"/>
        <rFont val="Arial"/>
        <family val="2"/>
      </rPr>
      <t>Sales Rep</t>
    </r>
    <r>
      <rPr>
        <sz val="12"/>
        <rFont val="Arial"/>
        <family val="2"/>
      </rPr>
      <t xml:space="preserve"> for </t>
    </r>
    <r>
      <rPr>
        <b/>
        <sz val="12"/>
        <rFont val="Arial"/>
        <family val="2"/>
      </rPr>
      <t>Herb's Herbs (J5).</t>
    </r>
  </si>
  <si>
    <t>Beginning in I7, generate random whole numbers for each Sales Person, with a range between 0-50.</t>
  </si>
  <si>
    <r>
      <t xml:space="preserve">Find the </t>
    </r>
    <r>
      <rPr>
        <b/>
        <sz val="12"/>
        <rFont val="Arial"/>
        <family val="2"/>
      </rPr>
      <t>Day #</t>
    </r>
    <r>
      <rPr>
        <sz val="12"/>
        <rFont val="Arial"/>
        <family val="2"/>
      </rPr>
      <t xml:space="preserve"> </t>
    </r>
    <r>
      <rPr>
        <b/>
        <sz val="12"/>
        <rFont val="Arial"/>
        <family val="2"/>
      </rPr>
      <t>(F7:F100)</t>
    </r>
    <r>
      <rPr>
        <sz val="12"/>
        <rFont val="Arial"/>
        <family val="2"/>
      </rPr>
      <t xml:space="preserve"> for each </t>
    </r>
    <r>
      <rPr>
        <b/>
        <sz val="12"/>
        <rFont val="Arial"/>
        <family val="2"/>
      </rPr>
      <t>Date of Hire (E7:E100);</t>
    </r>
    <r>
      <rPr>
        <sz val="12"/>
        <rFont val="Arial"/>
        <family val="2"/>
      </rPr>
      <t xml:space="preserve"> then determine on which D</t>
    </r>
    <r>
      <rPr>
        <b/>
        <sz val="12"/>
        <rFont val="Arial"/>
        <family val="2"/>
      </rPr>
      <t>ay of the Week (G7:G100)</t>
    </r>
    <r>
      <rPr>
        <sz val="12"/>
        <rFont val="Arial"/>
        <family val="2"/>
      </rPr>
      <t xml:space="preserve"> each employee was hired if </t>
    </r>
    <r>
      <rPr>
        <b/>
        <sz val="12"/>
        <rFont val="Arial"/>
        <family val="2"/>
      </rPr>
      <t>Monday = 1</t>
    </r>
    <r>
      <rPr>
        <sz val="12"/>
        <rFont val="Arial"/>
        <family val="2"/>
      </rPr>
      <t>.</t>
    </r>
  </si>
  <si>
    <t>Use the Company ID information to find and remove any duplicate Companies in the data below.</t>
  </si>
  <si>
    <r>
      <t>1.  Record a Macro named "</t>
    </r>
    <r>
      <rPr>
        <b/>
        <i/>
        <sz val="12"/>
        <rFont val="Arial"/>
        <family val="2"/>
      </rPr>
      <t>Author</t>
    </r>
    <r>
      <rPr>
        <sz val="12"/>
        <rFont val="Arial"/>
        <family val="2"/>
      </rPr>
      <t>" that inserts your name in K3.
2.  Copy the Macro to a new workbook Titled "</t>
    </r>
    <r>
      <rPr>
        <b/>
        <i/>
        <sz val="12"/>
        <rFont val="Arial"/>
        <family val="2"/>
      </rPr>
      <t xml:space="preserve">My Macro", </t>
    </r>
    <r>
      <rPr>
        <sz val="12"/>
        <rFont val="Arial"/>
        <family val="2"/>
      </rPr>
      <t>and save the workbook in the Chapter 4 folder</t>
    </r>
    <r>
      <rPr>
        <i/>
        <sz val="12"/>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</si>
</sst>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d\-mmm\-yyyy"/>
    <numFmt numFmtId="166" formatCode="#."/>
    <numFmt numFmtId="167" formatCode="_(* #,##0_);_(* \(#,##0\);_(* &quot;-&quot;??_);_(@_)"/>
  </numFmts>
  <fonts count="3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sz val="11"/>
      <color theme="0"/>
      <name val="Calibri"/>
      <family val="2"/>
      <scheme val="minor"/>
    </font>
    <font>
      <sz val="12"/>
      <color theme="1"/>
      <name val="Calibri"/>
      <family val="2"/>
      <scheme val="minor"/>
    </font>
    <font>
      <b/>
      <sz val="11"/>
      <color theme="3"/>
      <name val="Arial"/>
      <family val="2"/>
    </font>
    <font>
      <b/>
      <sz val="13"/>
      <color theme="3"/>
      <name val="Arial"/>
      <family val="2"/>
    </font>
    <font>
      <sz val="12"/>
      <name val="Arial"/>
      <family val="2"/>
    </font>
    <font>
      <sz val="12"/>
      <color theme="1"/>
      <name val="Calibri"/>
      <family val="2"/>
    </font>
    <font>
      <b/>
      <sz val="20"/>
      <color theme="3"/>
      <name val="Calibri Light"/>
      <family val="2"/>
      <scheme val="major"/>
    </font>
    <font>
      <sz val="12"/>
      <color theme="1"/>
      <name val="Arial"/>
      <family val="2"/>
    </font>
    <font>
      <sz val="10"/>
      <name val="Arial"/>
      <family val="2"/>
    </font>
    <font>
      <sz val="14"/>
      <color theme="1"/>
      <name val="Calibri"/>
      <family val="2"/>
      <scheme val="minor"/>
    </font>
    <font>
      <b/>
      <sz val="12"/>
      <name val="Arial"/>
      <family val="2"/>
    </font>
    <font>
      <b/>
      <sz val="20"/>
      <color theme="1"/>
      <name val="Calibri"/>
      <family val="2"/>
    </font>
    <font>
      <b/>
      <sz val="15"/>
      <color theme="3"/>
      <name val="Arial"/>
      <family val="2"/>
    </font>
    <font>
      <sz val="9"/>
      <name val="Verdana"/>
      <family val="2"/>
    </font>
    <font>
      <sz val="10"/>
      <name val="Verdana"/>
      <family val="2"/>
    </font>
    <font>
      <b/>
      <sz val="14"/>
      <name val="Verdana"/>
      <family val="2"/>
    </font>
    <font>
      <b/>
      <sz val="10"/>
      <name val="Verdana"/>
      <family val="2"/>
    </font>
    <font>
      <sz val="12"/>
      <name val="Calibri"/>
      <family val="2"/>
      <scheme val="minor"/>
    </font>
    <font>
      <b/>
      <sz val="20"/>
      <color theme="1"/>
      <name val="Calibri"/>
      <family val="2"/>
      <scheme val="minor"/>
    </font>
    <font>
      <b/>
      <sz val="13"/>
      <color theme="1"/>
      <name val="Calibri"/>
      <family val="2"/>
      <scheme val="minor"/>
    </font>
    <font>
      <b/>
      <sz val="16"/>
      <color rgb="FF92D050"/>
      <name val="Trebuchet MS"/>
      <family val="2"/>
    </font>
    <font>
      <b/>
      <sz val="16"/>
      <color rgb="FF92D050"/>
      <name val="Arial"/>
      <family val="2"/>
    </font>
    <font>
      <b/>
      <sz val="20"/>
      <color theme="4" tint="-0.249977111117893"/>
      <name val="Trebuchet MS"/>
      <family val="2"/>
    </font>
    <font>
      <sz val="20"/>
      <color theme="1"/>
      <name val="Calibri"/>
      <family val="2"/>
      <scheme val="minor"/>
    </font>
    <font>
      <sz val="14"/>
      <color rgb="FF384046"/>
      <name val="Calibri"/>
      <family val="2"/>
      <scheme val="minor"/>
    </font>
    <font>
      <b/>
      <sz val="12"/>
      <color theme="0"/>
      <name val="Calibri"/>
      <family val="2"/>
      <scheme val="minor"/>
    </font>
    <font>
      <sz val="11"/>
      <name val="Calibri"/>
      <family val="2"/>
    </font>
    <font>
      <b/>
      <sz val="16"/>
      <color theme="0"/>
      <name val="Calibri"/>
      <family val="2"/>
      <scheme val="minor"/>
    </font>
    <font>
      <b/>
      <sz val="12"/>
      <color theme="1"/>
      <name val="Calibri"/>
      <family val="2"/>
      <scheme val="minor"/>
    </font>
    <font>
      <i/>
      <sz val="12"/>
      <name val="Arial"/>
      <family val="2"/>
    </font>
    <font>
      <b/>
      <i/>
      <sz val="12"/>
      <name val="Arial"/>
      <family val="2"/>
    </font>
    <font>
      <b/>
      <sz val="18"/>
      <color theme="1"/>
      <name val="Calibri"/>
      <family val="2"/>
      <scheme val="minor"/>
    </font>
    <font>
      <b/>
      <sz val="14"/>
      <color theme="1"/>
      <name val="Calibri"/>
      <family val="2"/>
      <scheme val="minor"/>
    </font>
  </fonts>
  <fills count="13">
    <fill>
      <patternFill patternType="none"/>
    </fill>
    <fill>
      <patternFill patternType="gray125"/>
    </fill>
    <fill>
      <patternFill patternType="solid">
        <fgColor theme="4" tint="0.59999389629810485"/>
        <bgColor indexed="65"/>
      </patternFill>
    </fill>
    <fill>
      <patternFill patternType="solid">
        <fgColor theme="9"/>
      </patternFill>
    </fill>
    <fill>
      <patternFill patternType="solid">
        <fgColor indexed="9"/>
        <bgColor indexed="64"/>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rgb="FF0070C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auto="1"/>
      </bottom>
      <diagonal/>
    </border>
    <border>
      <left style="thick">
        <color rgb="FF0070C0"/>
      </left>
      <right style="thin">
        <color rgb="FF0070C0"/>
      </right>
      <top style="thin">
        <color rgb="FF0070C0"/>
      </top>
      <bottom style="thick">
        <color rgb="FF0070C0"/>
      </bottom>
      <diagonal/>
    </border>
    <border>
      <left style="thick">
        <color rgb="FF0070C0"/>
      </left>
      <right style="thin">
        <color rgb="FF0070C0"/>
      </right>
      <top style="thin">
        <color rgb="FF0070C0"/>
      </top>
      <bottom style="thin">
        <color rgb="FF0070C0"/>
      </bottom>
      <diagonal/>
    </border>
    <border>
      <left style="thin">
        <color rgb="FF0070C0"/>
      </left>
      <right style="thin">
        <color rgb="FF0070C0"/>
      </right>
      <top style="thin">
        <color rgb="FF0070C0"/>
      </top>
      <bottom style="thin">
        <color rgb="FF0070C0"/>
      </bottom>
      <diagonal/>
    </border>
    <border>
      <left style="thick">
        <color rgb="FF0070C0"/>
      </left>
      <right style="thin">
        <color rgb="FF0070C0"/>
      </right>
      <top style="thick">
        <color rgb="FF0070C0"/>
      </top>
      <bottom style="thin">
        <color rgb="FF0070C0"/>
      </bottom>
      <diagonal/>
    </border>
    <border>
      <left style="thin">
        <color rgb="FF0070C0"/>
      </left>
      <right/>
      <top style="thick">
        <color rgb="FF0070C0"/>
      </top>
      <bottom style="thin">
        <color rgb="FF0070C0"/>
      </bottom>
      <diagonal/>
    </border>
    <border>
      <left/>
      <right/>
      <top style="thick">
        <color rgb="FF0070C0"/>
      </top>
      <bottom style="thin">
        <color rgb="FF0070C0"/>
      </bottom>
      <diagonal/>
    </border>
    <border>
      <left/>
      <right style="thick">
        <color rgb="FF0070C0"/>
      </right>
      <top style="thick">
        <color rgb="FF0070C0"/>
      </top>
      <bottom style="thin">
        <color rgb="FF0070C0"/>
      </bottom>
      <diagonal/>
    </border>
    <border>
      <left style="thick">
        <color rgb="FF0070C0"/>
      </left>
      <right style="thin">
        <color rgb="FF0070C0"/>
      </right>
      <top style="thin">
        <color rgb="FF0070C0"/>
      </top>
      <bottom/>
      <diagonal/>
    </border>
    <border>
      <left style="thin">
        <color theme="4"/>
      </left>
      <right/>
      <top style="thin">
        <color theme="4"/>
      </top>
      <bottom/>
      <diagonal/>
    </border>
    <border>
      <left/>
      <right/>
      <top style="thin">
        <color theme="4"/>
      </top>
      <bottom/>
      <diagonal/>
    </border>
    <border>
      <left style="thick">
        <color rgb="FF0070C0"/>
      </left>
      <right/>
      <top style="thick">
        <color rgb="FF0070C0"/>
      </top>
      <bottom style="thin">
        <color rgb="FF0070C0"/>
      </bottom>
      <diagonal/>
    </border>
    <border>
      <left style="thin">
        <color indexed="22"/>
      </left>
      <right/>
      <top/>
      <bottom/>
      <diagonal/>
    </border>
    <border>
      <left style="thin">
        <color indexed="64"/>
      </left>
      <right style="thin">
        <color indexed="64"/>
      </right>
      <top style="thin">
        <color indexed="64"/>
      </top>
      <bottom style="thin">
        <color indexed="64"/>
      </bottom>
      <diagonal/>
    </border>
    <border>
      <left/>
      <right/>
      <top style="thick">
        <color rgb="FF0070C0"/>
      </top>
      <bottom/>
      <diagonal/>
    </border>
    <border>
      <left/>
      <right/>
      <top/>
      <bottom style="thin">
        <color indexed="64"/>
      </bottom>
      <diagonal/>
    </border>
    <border>
      <left style="thick">
        <color rgb="FF0070C0"/>
      </left>
      <right/>
      <top style="thin">
        <color rgb="FF0070C0"/>
      </top>
      <bottom style="thick">
        <color rgb="FF0070C0"/>
      </bottom>
      <diagonal/>
    </border>
    <border>
      <left/>
      <right/>
      <top style="thin">
        <color rgb="FF0070C0"/>
      </top>
      <bottom style="thick">
        <color rgb="FF0070C0"/>
      </bottom>
      <diagonal/>
    </border>
    <border>
      <left style="thin">
        <color theme="0"/>
      </left>
      <right style="thin">
        <color theme="0"/>
      </right>
      <top style="thin">
        <color theme="0"/>
      </top>
      <bottom style="thin">
        <color theme="0"/>
      </bottom>
      <diagonal/>
    </border>
    <border>
      <left style="thick">
        <color theme="4" tint="-0.24994659260841701"/>
      </left>
      <right style="thick">
        <color theme="4" tint="-0.24994659260841701"/>
      </right>
      <top style="thick">
        <color theme="4" tint="-0.24994659260841701"/>
      </top>
      <bottom style="thick">
        <color theme="4" tint="-0.24994659260841701"/>
      </bottom>
      <diagonal/>
    </border>
    <border>
      <left style="thick">
        <color theme="4" tint="-0.24994659260841701"/>
      </left>
      <right/>
      <top style="thick">
        <color theme="4" tint="-0.24994659260841701"/>
      </top>
      <bottom style="thick">
        <color theme="4" tint="-0.24994659260841701"/>
      </bottom>
      <diagonal/>
    </border>
    <border>
      <left/>
      <right/>
      <top style="thick">
        <color theme="4" tint="-0.24994659260841701"/>
      </top>
      <bottom style="thick">
        <color theme="4" tint="-0.24994659260841701"/>
      </bottom>
      <diagonal/>
    </border>
    <border>
      <left style="thick">
        <color theme="4" tint="-0.24994659260841701"/>
      </left>
      <right/>
      <top/>
      <bottom style="thick">
        <color theme="4" tint="-0.24994659260841701"/>
      </bottom>
      <diagonal/>
    </border>
    <border>
      <left style="thick">
        <color theme="4" tint="-0.24994659260841701"/>
      </left>
      <right style="thick">
        <color theme="4" tint="-0.24994659260841701"/>
      </right>
      <top/>
      <bottom style="thick">
        <color theme="4" tint="-0.24994659260841701"/>
      </bottom>
      <diagonal/>
    </border>
    <border>
      <left style="thick">
        <color theme="9" tint="0.39994506668294322"/>
      </left>
      <right style="thick">
        <color theme="9" tint="0.39991454817346722"/>
      </right>
      <top style="thick">
        <color theme="9" tint="0.39991454817346722"/>
      </top>
      <bottom style="thick">
        <color theme="9" tint="0.39991454817346722"/>
      </bottom>
      <diagonal/>
    </border>
    <border>
      <left/>
      <right/>
      <top style="thick">
        <color theme="9" tint="0.39991454817346722"/>
      </top>
      <bottom/>
      <diagonal/>
    </border>
    <border>
      <left style="thick">
        <color theme="9" tint="-0.24994659260841701"/>
      </left>
      <right style="thick">
        <color theme="9" tint="-0.24994659260841701"/>
      </right>
      <top/>
      <bottom style="thick">
        <color theme="9" tint="-0.24994659260841701"/>
      </bottom>
      <diagonal/>
    </border>
    <border>
      <left/>
      <right style="thick">
        <color rgb="FF0070C0"/>
      </right>
      <top style="thick">
        <color rgb="FF0070C0"/>
      </top>
      <bottom/>
      <diagonal/>
    </border>
    <border>
      <left style="thick">
        <color theme="9" tint="-0.24994659260841701"/>
      </left>
      <right/>
      <top/>
      <bottom style="thick">
        <color theme="9" tint="-0.24994659260841701"/>
      </bottom>
      <diagonal/>
    </border>
    <border>
      <left/>
      <right style="thick">
        <color theme="9" tint="-0.24994659260841701"/>
      </right>
      <top/>
      <bottom style="thick">
        <color theme="9" tint="-0.24994659260841701"/>
      </bottom>
      <diagonal/>
    </border>
  </borders>
  <cellStyleXfs count="22">
    <xf numFmtId="0" fontId="0" fillId="0" borderId="0"/>
    <xf numFmtId="0" fontId="4" fillId="0" borderId="0" applyNumberFormat="0" applyFill="0" applyBorder="0" applyAlignment="0" applyProtection="0"/>
    <xf numFmtId="0" fontId="5" fillId="0" borderId="1" applyNumberFormat="0" applyFill="0" applyAlignment="0" applyProtection="0"/>
    <xf numFmtId="0" fontId="3" fillId="0" borderId="0"/>
    <xf numFmtId="0" fontId="8" fillId="0" borderId="0" applyNumberFormat="0" applyFill="0" applyBorder="0" applyAlignment="0" applyProtection="0"/>
    <xf numFmtId="0" fontId="9" fillId="0" borderId="2" applyNumberFormat="0" applyFill="0" applyAlignment="0" applyProtection="0"/>
    <xf numFmtId="0" fontId="2" fillId="0" borderId="0"/>
    <xf numFmtId="0" fontId="14" fillId="0" borderId="0"/>
    <xf numFmtId="0" fontId="2" fillId="0" borderId="0"/>
    <xf numFmtId="0" fontId="18" fillId="0" borderId="1" applyNumberFormat="0" applyFill="0" applyAlignment="0" applyProtection="0"/>
    <xf numFmtId="44" fontId="2" fillId="0" borderId="0" applyFont="0" applyFill="0" applyBorder="0" applyAlignment="0" applyProtection="0"/>
    <xf numFmtId="0" fontId="2" fillId="2" borderId="0" applyNumberFormat="0" applyBorder="0" applyAlignment="0" applyProtection="0"/>
    <xf numFmtId="0" fontId="6" fillId="3" borderId="0" applyNumberFormat="0" applyBorder="0" applyAlignment="0" applyProtection="0"/>
    <xf numFmtId="0" fontId="19"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7" fillId="0" borderId="0"/>
    <xf numFmtId="0" fontId="14" fillId="0" borderId="0"/>
    <xf numFmtId="43" fontId="14" fillId="0" borderId="0" applyFont="0" applyFill="0" applyBorder="0" applyAlignment="0" applyProtection="0"/>
    <xf numFmtId="9" fontId="7" fillId="0" borderId="0" applyFont="0" applyFill="0" applyBorder="0" applyAlignment="0" applyProtection="0"/>
  </cellStyleXfs>
  <cellXfs count="123">
    <xf numFmtId="0" fontId="0" fillId="0" borderId="0" xfId="0"/>
    <xf numFmtId="0" fontId="3" fillId="0" borderId="0" xfId="3"/>
    <xf numFmtId="14" fontId="3" fillId="0" borderId="0" xfId="3" applyNumberFormat="1"/>
    <xf numFmtId="0" fontId="10" fillId="0" borderId="0" xfId="0" applyFont="1"/>
    <xf numFmtId="0" fontId="0" fillId="0" borderId="7" xfId="0" applyBorder="1"/>
    <xf numFmtId="0" fontId="2" fillId="0" borderId="0" xfId="6"/>
    <xf numFmtId="0" fontId="7" fillId="0" borderId="0" xfId="6" applyFont="1" applyAlignment="1">
      <alignment wrapText="1"/>
    </xf>
    <xf numFmtId="0" fontId="14" fillId="0" borderId="0" xfId="7"/>
    <xf numFmtId="49" fontId="2" fillId="0" borderId="0" xfId="6" applyNumberFormat="1"/>
    <xf numFmtId="0" fontId="17" fillId="0" borderId="0" xfId="8" applyFont="1" applyAlignment="1">
      <alignment horizontal="center"/>
    </xf>
    <xf numFmtId="0" fontId="2" fillId="0" borderId="0" xfId="8"/>
    <xf numFmtId="0" fontId="11" fillId="0" borderId="0" xfId="8" applyFont="1" applyAlignment="1">
      <alignment vertical="center" wrapText="1"/>
    </xf>
    <xf numFmtId="164" fontId="2" fillId="0" borderId="0" xfId="8" applyNumberFormat="1"/>
    <xf numFmtId="164" fontId="0" fillId="0" borderId="0" xfId="10" applyNumberFormat="1" applyFont="1"/>
    <xf numFmtId="166" fontId="10" fillId="0" borderId="5" xfId="0" applyNumberFormat="1" applyFont="1" applyBorder="1" applyAlignment="1">
      <alignment vertical="top"/>
    </xf>
    <xf numFmtId="166" fontId="13" fillId="0" borderId="0" xfId="6" applyNumberFormat="1" applyFont="1"/>
    <xf numFmtId="0" fontId="20" fillId="0" borderId="0" xfId="13" applyFont="1"/>
    <xf numFmtId="164" fontId="20" fillId="0" borderId="0" xfId="13" applyNumberFormat="1" applyFont="1"/>
    <xf numFmtId="0" fontId="15" fillId="0" borderId="0" xfId="14" applyFont="1"/>
    <xf numFmtId="164" fontId="15" fillId="0" borderId="0" xfId="14" applyNumberFormat="1" applyFont="1"/>
    <xf numFmtId="0" fontId="14" fillId="4" borderId="0" xfId="13" applyFont="1" applyFill="1"/>
    <xf numFmtId="0" fontId="7" fillId="0" borderId="0" xfId="14" applyFont="1"/>
    <xf numFmtId="164" fontId="7" fillId="0" borderId="0" xfId="14" applyNumberFormat="1" applyFont="1"/>
    <xf numFmtId="0" fontId="19" fillId="0" borderId="0" xfId="13"/>
    <xf numFmtId="164" fontId="19" fillId="0" borderId="0" xfId="13" applyNumberFormat="1"/>
    <xf numFmtId="44" fontId="7" fillId="0" borderId="0" xfId="17" applyFont="1"/>
    <xf numFmtId="9" fontId="23" fillId="0" borderId="0" xfId="16" applyFont="1"/>
    <xf numFmtId="164" fontId="23" fillId="0" borderId="0" xfId="17" applyNumberFormat="1" applyFont="1" applyAlignment="1">
      <alignment horizontal="center"/>
    </xf>
    <xf numFmtId="0" fontId="23" fillId="0" borderId="0" xfId="14" applyFont="1"/>
    <xf numFmtId="0" fontId="7" fillId="0" borderId="0" xfId="3" applyFont="1"/>
    <xf numFmtId="14" fontId="7" fillId="0" borderId="0" xfId="3" applyNumberFormat="1" applyFont="1"/>
    <xf numFmtId="0" fontId="7" fillId="0" borderId="0" xfId="3" applyFont="1" applyAlignment="1">
      <alignment horizontal="center"/>
    </xf>
    <xf numFmtId="164" fontId="7" fillId="0" borderId="0" xfId="3" applyNumberFormat="1" applyFont="1"/>
    <xf numFmtId="166" fontId="10" fillId="0" borderId="11" xfId="0" applyNumberFormat="1" applyFont="1" applyBorder="1" applyAlignment="1">
      <alignment vertical="top"/>
    </xf>
    <xf numFmtId="0" fontId="7" fillId="0" borderId="0" xfId="18"/>
    <xf numFmtId="0" fontId="29" fillId="0" borderId="0" xfId="18" applyFont="1"/>
    <xf numFmtId="0" fontId="32" fillId="0" borderId="0" xfId="19" applyFont="1" applyProtection="1">
      <protection locked="0"/>
    </xf>
    <xf numFmtId="0" fontId="7" fillId="0" borderId="12" xfId="19" applyFont="1" applyBorder="1"/>
    <xf numFmtId="0" fontId="7" fillId="0" borderId="13" xfId="19" applyFont="1" applyBorder="1"/>
    <xf numFmtId="14" fontId="7" fillId="0" borderId="13" xfId="19" applyNumberFormat="1" applyFont="1" applyBorder="1"/>
    <xf numFmtId="167" fontId="7" fillId="0" borderId="13" xfId="20" applyNumberFormat="1" applyFont="1" applyBorder="1"/>
    <xf numFmtId="164" fontId="7" fillId="0" borderId="13" xfId="20" applyNumberFormat="1" applyFont="1" applyBorder="1"/>
    <xf numFmtId="0" fontId="7" fillId="6" borderId="12" xfId="19" applyFont="1" applyFill="1" applyBorder="1"/>
    <xf numFmtId="0" fontId="7" fillId="6" borderId="13" xfId="19" applyFont="1" applyFill="1" applyBorder="1"/>
    <xf numFmtId="14" fontId="7" fillId="6" borderId="13" xfId="19" applyNumberFormat="1" applyFont="1" applyFill="1" applyBorder="1"/>
    <xf numFmtId="167" fontId="7" fillId="6" borderId="13" xfId="20" applyNumberFormat="1" applyFont="1" applyFill="1" applyBorder="1"/>
    <xf numFmtId="164" fontId="7" fillId="6" borderId="13" xfId="20" applyNumberFormat="1" applyFont="1" applyFill="1" applyBorder="1"/>
    <xf numFmtId="43" fontId="32" fillId="0" borderId="0" xfId="20" applyFont="1"/>
    <xf numFmtId="15" fontId="32" fillId="0" borderId="0" xfId="19" applyNumberFormat="1" applyFont="1" applyProtection="1">
      <protection locked="0"/>
    </xf>
    <xf numFmtId="0" fontId="32" fillId="0" borderId="0" xfId="19" applyFont="1"/>
    <xf numFmtId="164" fontId="32" fillId="0" borderId="0" xfId="20" applyNumberFormat="1" applyFont="1" applyProtection="1">
      <protection locked="0"/>
    </xf>
    <xf numFmtId="49" fontId="32" fillId="0" borderId="0" xfId="19" applyNumberFormat="1" applyFont="1" applyAlignment="1" applyProtection="1">
      <alignment horizontal="right" vertical="top"/>
      <protection locked="0"/>
    </xf>
    <xf numFmtId="165" fontId="1" fillId="8" borderId="0" xfId="12" applyNumberFormat="1" applyFont="1" applyFill="1" applyBorder="1" applyAlignment="1"/>
    <xf numFmtId="14" fontId="1" fillId="8" borderId="0" xfId="12" applyNumberFormat="1" applyFont="1" applyFill="1" applyBorder="1" applyAlignment="1"/>
    <xf numFmtId="0" fontId="1" fillId="8" borderId="0" xfId="12" applyNumberFormat="1" applyFont="1" applyFill="1" applyBorder="1" applyAlignment="1"/>
    <xf numFmtId="0" fontId="25" fillId="8" borderId="3" xfId="12" applyFont="1" applyFill="1" applyBorder="1"/>
    <xf numFmtId="0" fontId="25" fillId="8" borderId="3" xfId="12" applyFont="1" applyFill="1" applyBorder="1" applyAlignment="1">
      <alignment horizontal="center" wrapText="1"/>
    </xf>
    <xf numFmtId="0" fontId="25" fillId="8" borderId="3" xfId="12" applyNumberFormat="1" applyFont="1" applyFill="1" applyBorder="1" applyAlignment="1">
      <alignment horizontal="center" wrapText="1"/>
    </xf>
    <xf numFmtId="165" fontId="24" fillId="8" borderId="0" xfId="12" applyNumberFormat="1" applyFont="1" applyFill="1" applyBorder="1" applyAlignment="1"/>
    <xf numFmtId="164" fontId="0" fillId="4" borderId="0" xfId="13" applyNumberFormat="1" applyFont="1" applyFill="1"/>
    <xf numFmtId="164" fontId="0" fillId="0" borderId="0" xfId="13" applyNumberFormat="1" applyFont="1"/>
    <xf numFmtId="0" fontId="31" fillId="5" borderId="15" xfId="19" applyFont="1" applyFill="1" applyBorder="1"/>
    <xf numFmtId="0" fontId="0" fillId="0" borderId="16" xfId="0" applyBorder="1"/>
    <xf numFmtId="166" fontId="10" fillId="0" borderId="16" xfId="0" applyNumberFormat="1" applyFont="1" applyBorder="1" applyAlignment="1">
      <alignment vertical="top"/>
    </xf>
    <xf numFmtId="14" fontId="0" fillId="0" borderId="0" xfId="0" applyNumberFormat="1"/>
    <xf numFmtId="164" fontId="31" fillId="5" borderId="15" xfId="19" applyNumberFormat="1" applyFont="1" applyFill="1" applyBorder="1"/>
    <xf numFmtId="0" fontId="25" fillId="8" borderId="3" xfId="12" applyFont="1" applyFill="1" applyBorder="1" applyAlignment="1">
      <alignment wrapText="1"/>
    </xf>
    <xf numFmtId="14" fontId="25" fillId="8" borderId="3" xfId="12" applyNumberFormat="1" applyFont="1" applyFill="1" applyBorder="1" applyAlignment="1">
      <alignment wrapText="1"/>
    </xf>
    <xf numFmtId="0" fontId="25" fillId="8" borderId="3" xfId="12" applyNumberFormat="1" applyFont="1" applyFill="1" applyBorder="1" applyAlignment="1">
      <alignment wrapText="1"/>
    </xf>
    <xf numFmtId="0" fontId="27" fillId="0" borderId="18" xfId="9" applyFont="1" applyBorder="1" applyAlignment="1">
      <alignment vertical="center"/>
    </xf>
    <xf numFmtId="166" fontId="10" fillId="0" borderId="17" xfId="0" applyNumberFormat="1" applyFont="1" applyBorder="1"/>
    <xf numFmtId="166" fontId="10" fillId="0" borderId="4" xfId="0" applyNumberFormat="1" applyFont="1" applyBorder="1" applyAlignment="1">
      <alignment vertical="top"/>
    </xf>
    <xf numFmtId="14" fontId="0" fillId="0" borderId="22" xfId="0" applyNumberFormat="1" applyBorder="1"/>
    <xf numFmtId="14" fontId="0" fillId="0" borderId="25" xfId="0" applyNumberFormat="1" applyBorder="1"/>
    <xf numFmtId="14" fontId="0" fillId="0" borderId="26" xfId="0" applyNumberFormat="1" applyBorder="1"/>
    <xf numFmtId="0" fontId="31" fillId="5" borderId="21" xfId="19" applyFont="1" applyFill="1" applyBorder="1" applyAlignment="1">
      <alignment horizontal="center"/>
    </xf>
    <xf numFmtId="0" fontId="0" fillId="0" borderId="25" xfId="0" applyBorder="1" applyAlignment="1">
      <alignment horizontal="center"/>
    </xf>
    <xf numFmtId="0" fontId="34" fillId="4" borderId="0" xfId="13" applyFont="1" applyFill="1" applyAlignment="1">
      <alignment wrapText="1"/>
    </xf>
    <xf numFmtId="0" fontId="0" fillId="11" borderId="28" xfId="13" applyFont="1" applyFill="1" applyBorder="1" applyAlignment="1">
      <alignment vertical="top"/>
    </xf>
    <xf numFmtId="164" fontId="0" fillId="10" borderId="27" xfId="13" applyNumberFormat="1" applyFont="1" applyFill="1" applyBorder="1"/>
    <xf numFmtId="164" fontId="22" fillId="0" borderId="0" xfId="13" applyNumberFormat="1" applyFont="1" applyAlignment="1">
      <alignment horizontal="center" vertical="center"/>
    </xf>
    <xf numFmtId="0" fontId="25" fillId="8" borderId="16" xfId="12" applyNumberFormat="1" applyFont="1" applyFill="1" applyBorder="1" applyAlignment="1">
      <alignment wrapText="1"/>
    </xf>
    <xf numFmtId="1" fontId="25" fillId="8" borderId="16" xfId="12" applyNumberFormat="1" applyFont="1" applyFill="1" applyBorder="1" applyAlignment="1">
      <alignment wrapText="1"/>
    </xf>
    <xf numFmtId="0" fontId="25" fillId="8" borderId="16" xfId="12" applyNumberFormat="1" applyFont="1" applyFill="1" applyBorder="1" applyAlignment="1">
      <alignment horizontal="left" wrapText="1"/>
    </xf>
    <xf numFmtId="0" fontId="10" fillId="0" borderId="29" xfId="0" applyFont="1" applyBorder="1"/>
    <xf numFmtId="9" fontId="10" fillId="0" borderId="31" xfId="21" applyFont="1" applyBorder="1"/>
    <xf numFmtId="0" fontId="10" fillId="0" borderId="32" xfId="0" applyFont="1" applyBorder="1"/>
    <xf numFmtId="1" fontId="2" fillId="0" borderId="16" xfId="8" applyNumberFormat="1" applyBorder="1"/>
    <xf numFmtId="0" fontId="2" fillId="0" borderId="16" xfId="8" applyBorder="1"/>
    <xf numFmtId="166" fontId="10" fillId="0" borderId="17" xfId="0" applyNumberFormat="1" applyFont="1" applyBorder="1" applyAlignment="1">
      <alignment vertical="center"/>
    </xf>
    <xf numFmtId="164" fontId="22" fillId="0" borderId="0" xfId="13" applyNumberFormat="1" applyFont="1" applyAlignment="1">
      <alignment vertical="top"/>
    </xf>
    <xf numFmtId="164" fontId="38" fillId="8" borderId="16" xfId="3" applyNumberFormat="1" applyFont="1" applyFill="1" applyBorder="1"/>
    <xf numFmtId="0" fontId="15" fillId="0" borderId="0" xfId="6" applyFont="1"/>
    <xf numFmtId="49" fontId="12" fillId="0" borderId="0" xfId="1" applyNumberFormat="1" applyFont="1" applyAlignment="1">
      <alignment horizontal="center"/>
    </xf>
    <xf numFmtId="49" fontId="5" fillId="0" borderId="0" xfId="2" applyNumberFormat="1" applyBorder="1" applyAlignment="1">
      <alignment horizontal="center"/>
    </xf>
    <xf numFmtId="0" fontId="13" fillId="0" borderId="0" xfId="6" applyFont="1" applyAlignment="1">
      <alignment wrapText="1"/>
    </xf>
    <xf numFmtId="0" fontId="13" fillId="0" borderId="0" xfId="6" applyFont="1"/>
    <xf numFmtId="0" fontId="10" fillId="12" borderId="16" xfId="0" applyFont="1" applyFill="1" applyBorder="1" applyAlignment="1">
      <alignment horizontal="center" vertical="center"/>
    </xf>
    <xf numFmtId="166" fontId="13" fillId="0" borderId="19" xfId="0" applyNumberFormat="1" applyFont="1" applyBorder="1" applyAlignment="1">
      <alignment wrapText="1"/>
    </xf>
    <xf numFmtId="166" fontId="13" fillId="0" borderId="20" xfId="0" applyNumberFormat="1" applyFont="1" applyBorder="1" applyAlignment="1">
      <alignment wrapText="1"/>
    </xf>
    <xf numFmtId="0" fontId="5" fillId="0" borderId="8" xfId="2" applyBorder="1" applyAlignment="1">
      <alignment horizontal="center"/>
    </xf>
    <xf numFmtId="0" fontId="5" fillId="0" borderId="9" xfId="2" applyBorder="1" applyAlignment="1">
      <alignment horizontal="center"/>
    </xf>
    <xf numFmtId="0" fontId="5" fillId="0" borderId="10" xfId="2" applyBorder="1" applyAlignment="1">
      <alignment horizontal="center"/>
    </xf>
    <xf numFmtId="0" fontId="13" fillId="0" borderId="8" xfId="2" applyFont="1" applyBorder="1" applyAlignment="1">
      <alignment horizontal="left" vertical="top"/>
    </xf>
    <xf numFmtId="0" fontId="13" fillId="0" borderId="9" xfId="2" applyFont="1" applyBorder="1" applyAlignment="1">
      <alignment horizontal="left" vertical="top"/>
    </xf>
    <xf numFmtId="0" fontId="27" fillId="0" borderId="18" xfId="9" applyFont="1" applyBorder="1" applyAlignment="1">
      <alignment horizontal="center" vertical="center"/>
    </xf>
    <xf numFmtId="0" fontId="13" fillId="0" borderId="17" xfId="2" applyFont="1" applyBorder="1" applyAlignment="1">
      <alignment horizontal="left" vertical="top"/>
    </xf>
    <xf numFmtId="0" fontId="13" fillId="0" borderId="30" xfId="2" applyFont="1" applyBorder="1" applyAlignment="1">
      <alignment horizontal="left" vertical="top"/>
    </xf>
    <xf numFmtId="0" fontId="37" fillId="0" borderId="18" xfId="0" applyFont="1" applyBorder="1" applyAlignment="1">
      <alignment horizontal="center"/>
    </xf>
    <xf numFmtId="0" fontId="10" fillId="0" borderId="6" xfId="0" applyFont="1" applyBorder="1" applyAlignment="1">
      <alignment vertical="top" wrapText="1"/>
    </xf>
    <xf numFmtId="0" fontId="26" fillId="7" borderId="0" xfId="0" applyFont="1" applyFill="1" applyAlignment="1">
      <alignment horizontal="center" vertical="center"/>
    </xf>
    <xf numFmtId="0" fontId="5" fillId="0" borderId="14" xfId="2" applyBorder="1" applyAlignment="1">
      <alignment horizontal="center"/>
    </xf>
    <xf numFmtId="0" fontId="5" fillId="0" borderId="0" xfId="2" applyBorder="1" applyAlignment="1">
      <alignment horizontal="center"/>
    </xf>
    <xf numFmtId="0" fontId="31" fillId="5" borderId="15" xfId="19" applyFont="1" applyFill="1" applyBorder="1"/>
    <xf numFmtId="0" fontId="31" fillId="5" borderId="0" xfId="19" applyFont="1" applyFill="1"/>
    <xf numFmtId="14" fontId="0" fillId="9" borderId="23" xfId="0" applyNumberFormat="1" applyFill="1" applyBorder="1"/>
    <xf numFmtId="14" fontId="0" fillId="9" borderId="24" xfId="0" applyNumberFormat="1" applyFill="1" applyBorder="1"/>
    <xf numFmtId="0" fontId="33" fillId="5" borderId="15" xfId="19" applyFont="1" applyFill="1" applyBorder="1" applyAlignment="1">
      <alignment horizontal="center" vertical="center"/>
    </xf>
    <xf numFmtId="0" fontId="33" fillId="5" borderId="0" xfId="19" applyFont="1" applyFill="1" applyAlignment="1">
      <alignment horizontal="center" vertical="center"/>
    </xf>
    <xf numFmtId="0" fontId="28" fillId="0" borderId="0" xfId="18" applyFont="1" applyAlignment="1">
      <alignment horizontal="left" vertical="center"/>
    </xf>
    <xf numFmtId="0" fontId="30" fillId="0" borderId="0" xfId="18" applyFont="1" applyAlignment="1">
      <alignment horizontal="left" vertical="top"/>
    </xf>
    <xf numFmtId="0" fontId="5" fillId="0" borderId="16" xfId="2" applyBorder="1" applyAlignment="1">
      <alignment horizontal="center" vertical="center" wrapText="1"/>
    </xf>
    <xf numFmtId="0" fontId="21" fillId="0" borderId="0" xfId="0" applyFont="1" applyAlignment="1">
      <alignment horizontal="center"/>
    </xf>
  </cellXfs>
  <cellStyles count="22">
    <cellStyle name="40% - Accent1 2" xfId="11" xr:uid="{00000000-0005-0000-0000-000000000000}"/>
    <cellStyle name="Accent6" xfId="12" builtinId="49"/>
    <cellStyle name="Comma 2" xfId="15" xr:uid="{1C1193F5-CBCC-4CBF-AF03-8AD3A5F810C5}"/>
    <cellStyle name="Comma 2 2" xfId="20" xr:uid="{372B408D-5F86-4A78-B56F-D5AC5246EC37}"/>
    <cellStyle name="Currency 2" xfId="10" xr:uid="{00000000-0005-0000-0000-000003000000}"/>
    <cellStyle name="Currency 3" xfId="17" xr:uid="{33418580-9086-47AD-B4FA-1AFF4451F56B}"/>
    <cellStyle name="Heading 1" xfId="2" builtinId="16"/>
    <cellStyle name="Heading 1 2" xfId="9" xr:uid="{00000000-0005-0000-0000-000005000000}"/>
    <cellStyle name="Heading 2 2" xfId="5" xr:uid="{00000000-0005-0000-0000-000006000000}"/>
    <cellStyle name="Heading 4 2" xfId="4" xr:uid="{00000000-0005-0000-0000-000007000000}"/>
    <cellStyle name="Normal" xfId="0" builtinId="0"/>
    <cellStyle name="Normal 2" xfId="7" xr:uid="{00000000-0005-0000-0000-000009000000}"/>
    <cellStyle name="Normal 2 2" xfId="13" xr:uid="{EB039678-6DF7-4282-97EB-48F89AF42F15}"/>
    <cellStyle name="Normal 2 2 2" xfId="19" xr:uid="{9FBF726E-3F0A-4AD2-B317-6D9CB452E36E}"/>
    <cellStyle name="Normal 2 3" xfId="18" xr:uid="{0C1C5107-DE7E-4106-A1F6-A33179DFC322}"/>
    <cellStyle name="Normal 3" xfId="3" xr:uid="{00000000-0005-0000-0000-00000A000000}"/>
    <cellStyle name="Normal 3 2" xfId="8" xr:uid="{00000000-0005-0000-0000-00000B000000}"/>
    <cellStyle name="Normal 4" xfId="6" xr:uid="{00000000-0005-0000-0000-00000C000000}"/>
    <cellStyle name="Normal 5" xfId="14" xr:uid="{4C7E5849-252F-472E-A8D1-69767661FC5E}"/>
    <cellStyle name="Percent" xfId="21" builtinId="5"/>
    <cellStyle name="Percent 2" xfId="16" xr:uid="{C64CB74F-DE0E-473A-8366-6EB9F092D118}"/>
    <cellStyle name="Title" xfId="1" builtinId="15"/>
  </cellStyles>
  <dxfs count="45">
    <dxf>
      <font>
        <strike val="0"/>
        <outline val="0"/>
        <shadow val="0"/>
        <u val="none"/>
        <vertAlign val="baseline"/>
        <sz val="12"/>
        <color theme="1"/>
        <name val="Calibri"/>
        <family val="2"/>
        <scheme val="minor"/>
      </font>
      <numFmt numFmtId="164" formatCode="&quot;$&quot;#,##0.00"/>
    </dxf>
    <dxf>
      <font>
        <strike val="0"/>
        <outline val="0"/>
        <shadow val="0"/>
        <u val="none"/>
        <vertAlign val="baseline"/>
        <sz val="12"/>
        <color theme="1"/>
        <name val="Calibri"/>
        <family val="2"/>
        <scheme val="minor"/>
      </font>
      <numFmt numFmtId="164" formatCode="&quot;$&quot;#,##0.00"/>
    </dxf>
    <dxf>
      <font>
        <strike val="0"/>
        <outline val="0"/>
        <shadow val="0"/>
        <u val="none"/>
        <vertAlign val="baseline"/>
        <sz val="12"/>
        <color theme="1"/>
        <name val="Calibri"/>
        <family val="2"/>
        <scheme val="minor"/>
      </font>
      <numFmt numFmtId="164" formatCode="&quot;$&quot;#,##0.00"/>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quot;$&quot;#,##0.00"/>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numFmt numFmtId="167" formatCode="_(* #,##0_);_(* \(#,##0\);_(* &quot;-&quot;??_);_(@_)"/>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numFmt numFmtId="167" formatCode="_(* #,##0_);_(* \(#,##0\);_(* &quot;-&quot;??_);_(@_)"/>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numFmt numFmtId="19" formatCode="m/d/yyyy"/>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numFmt numFmtId="0" formatCode="Genera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numFmt numFmtId="0" formatCode="Genera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numFmt numFmtId="0" formatCode="General"/>
      <alignment horizontal="general" vertical="bottom" textRotation="0" wrapText="0" indent="0" justifyLastLine="0" shrinkToFit="0" readingOrder="0"/>
      <border diagonalUp="0" diagonalDown="0">
        <left style="thin">
          <color theme="4"/>
        </left>
        <right/>
        <top style="thin">
          <color theme="4"/>
        </top>
        <bottom/>
        <vertical/>
        <horizontal/>
      </border>
    </dxf>
    <dxf>
      <border outline="0">
        <top style="thin">
          <color indexed="22"/>
        </top>
      </border>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0"/>
        <name val="Calibri"/>
        <family val="2"/>
        <scheme val="minor"/>
      </font>
      <numFmt numFmtId="0" formatCode="General"/>
      <fill>
        <patternFill patternType="solid">
          <fgColor indexed="64"/>
          <bgColor theme="4" tint="-0.249977111117893"/>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00"/>
    </dxf>
    <dxf>
      <font>
        <b val="0"/>
        <i val="0"/>
        <strike val="0"/>
        <condense val="0"/>
        <extend val="0"/>
        <outline val="0"/>
        <shadow val="0"/>
        <u val="none"/>
        <vertAlign val="baseline"/>
        <sz val="12"/>
        <color theme="1"/>
        <name val="Calibri"/>
        <family val="2"/>
        <scheme val="minor"/>
      </font>
      <numFmt numFmtId="164" formatCode="&quot;$&quot;#,##0.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numFmt numFmtId="19" formatCode="m/d/yyyy"/>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border outline="0">
        <bottom style="medium">
          <color auto="1"/>
        </bottom>
      </border>
    </dxf>
    <dxf>
      <font>
        <b val="0"/>
        <i val="0"/>
        <strike val="0"/>
        <condense val="0"/>
        <extend val="0"/>
        <outline val="0"/>
        <shadow val="0"/>
        <u val="none"/>
        <vertAlign val="baseline"/>
        <sz val="12"/>
        <color auto="1"/>
        <name val="Calibri"/>
        <family val="2"/>
        <scheme val="minor"/>
      </font>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indexed="9"/>
        </patternFill>
      </fill>
      <alignment horizontal="general" vertical="bottom" textRotation="0" wrapText="1" indent="0" justifyLastLine="0" shrinkToFit="0" readingOrder="0"/>
      <border diagonalUp="0" diagonalDown="0" outline="0">
        <left style="thick">
          <color indexed="22"/>
        </left>
        <right style="thick">
          <color indexed="22"/>
        </right>
        <top style="thin">
          <color theme="0"/>
        </top>
        <bottom style="thin">
          <color theme="0"/>
        </bottom>
      </border>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border outline="0">
        <top style="thin">
          <color indexed="64"/>
        </top>
      </border>
    </dxf>
    <dxf>
      <font>
        <strike val="0"/>
        <outline val="0"/>
        <shadow val="0"/>
        <u val="none"/>
        <vertAlign val="baseline"/>
        <sz val="12"/>
        <name val="Calibri"/>
        <family val="2"/>
        <scheme val="minor"/>
      </font>
      <numFmt numFmtId="0" formatCode="General"/>
    </dxf>
    <dxf>
      <border outline="0">
        <bottom style="thin">
          <color indexed="22"/>
        </bottom>
      </border>
    </dxf>
    <dxf>
      <font>
        <strike val="0"/>
        <outline val="0"/>
        <shadow val="0"/>
        <u val="none"/>
        <vertAlign val="baseline"/>
        <sz val="14"/>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openxmlformats.org/officeDocument/2006/relationships/externalLink" Target="externalLinks/externalLink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28576</xdr:colOff>
      <xdr:row>4</xdr:row>
      <xdr:rowOff>76200</xdr:rowOff>
    </xdr:from>
    <xdr:to>
      <xdr:col>0</xdr:col>
      <xdr:colOff>333376</xdr:colOff>
      <xdr:row>4</xdr:row>
      <xdr:rowOff>381000</xdr:rowOff>
    </xdr:to>
    <xdr:pic>
      <xdr:nvPicPr>
        <xdr:cNvPr id="2" name="Picture 1">
          <a:extLst>
            <a:ext uri="{FF2B5EF4-FFF2-40B4-BE49-F238E27FC236}">
              <a16:creationId xmlns:a16="http://schemas.microsoft.com/office/drawing/2014/main" id="{B2A37864-ED62-4EE2-8CE8-A7414033D71F}"/>
            </a:ext>
          </a:extLst>
        </xdr:cNvPr>
        <xdr:cNvPicPr>
          <a:picLocks noChangeAspect="1"/>
        </xdr:cNvPicPr>
      </xdr:nvPicPr>
      <xdr:blipFill>
        <a:blip xmlns:r="http://schemas.openxmlformats.org/officeDocument/2006/relationships" r:embed="rId1"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28576" y="1038225"/>
          <a:ext cx="304800" cy="30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66674</xdr:colOff>
      <xdr:row>1</xdr:row>
      <xdr:rowOff>66675</xdr:rowOff>
    </xdr:from>
    <xdr:ext cx="814365" cy="514147"/>
    <xdr:pic>
      <xdr:nvPicPr>
        <xdr:cNvPr id="2" name="Picture 1">
          <a:extLst>
            <a:ext uri="{FF2B5EF4-FFF2-40B4-BE49-F238E27FC236}">
              <a16:creationId xmlns:a16="http://schemas.microsoft.com/office/drawing/2014/main" id="{F4FA7067-E124-4D79-A126-7F8789F79714}"/>
            </a:ext>
          </a:extLst>
        </xdr:cNvPr>
        <xdr:cNvPicPr>
          <a:picLocks noChangeAspect="1"/>
        </xdr:cNvPicPr>
      </xdr:nvPicPr>
      <xdr:blipFill>
        <a:blip xmlns:r="http://schemas.openxmlformats.org/officeDocument/2006/relationships" r:embed="rId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66674" y="323850"/>
          <a:ext cx="814365" cy="514147"/>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144951</xdr:colOff>
      <xdr:row>3</xdr:row>
      <xdr:rowOff>57149</xdr:rowOff>
    </xdr:from>
    <xdr:ext cx="631958" cy="422414"/>
    <xdr:pic>
      <xdr:nvPicPr>
        <xdr:cNvPr id="2" name="Picture 1">
          <a:extLst>
            <a:ext uri="{FF2B5EF4-FFF2-40B4-BE49-F238E27FC236}">
              <a16:creationId xmlns:a16="http://schemas.microsoft.com/office/drawing/2014/main" id="{7AED2105-2DB3-4EC9-889B-C901F4DE3AA1}"/>
            </a:ext>
          </a:extLst>
        </xdr:cNvPr>
        <xdr:cNvPicPr>
          <a:picLocks noChangeAspect="1"/>
        </xdr:cNvPicPr>
      </xdr:nvPicPr>
      <xdr:blipFill>
        <a:blip xmlns:r="http://schemas.openxmlformats.org/officeDocument/2006/relationships" r:embed="rId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525951" y="1390649"/>
          <a:ext cx="631958" cy="422414"/>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19050</xdr:colOff>
      <xdr:row>5</xdr:row>
      <xdr:rowOff>104774</xdr:rowOff>
    </xdr:from>
    <xdr:ext cx="10258425" cy="419101"/>
    <xdr:sp macro="" textlink="">
      <xdr:nvSpPr>
        <xdr:cNvPr id="2" name="TextBox 1">
          <a:extLst>
            <a:ext uri="{FF2B5EF4-FFF2-40B4-BE49-F238E27FC236}">
              <a16:creationId xmlns:a16="http://schemas.microsoft.com/office/drawing/2014/main" id="{8CB0F142-2EDB-4074-B715-1324E3B40DBD}"/>
            </a:ext>
          </a:extLst>
        </xdr:cNvPr>
        <xdr:cNvSpPr txBox="1"/>
      </xdr:nvSpPr>
      <xdr:spPr>
        <a:xfrm>
          <a:off x="19050" y="2019299"/>
          <a:ext cx="10258425" cy="419101"/>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none" lIns="0" tIns="0" rIns="0" bIns="0" rtlCol="0" anchor="ctr" anchorCtr="1">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38099</xdr:colOff>
      <xdr:row>0</xdr:row>
      <xdr:rowOff>8405</xdr:rowOff>
    </xdr:from>
    <xdr:to>
      <xdr:col>0</xdr:col>
      <xdr:colOff>676274</xdr:colOff>
      <xdr:row>0</xdr:row>
      <xdr:rowOff>763613</xdr:rowOff>
    </xdr:to>
    <xdr:pic>
      <xdr:nvPicPr>
        <xdr:cNvPr id="3" name="Picture 2" descr="TwoTreesLogo-WhiteBackground.jpg">
          <a:extLst>
            <a:ext uri="{FF2B5EF4-FFF2-40B4-BE49-F238E27FC236}">
              <a16:creationId xmlns:a16="http://schemas.microsoft.com/office/drawing/2014/main" id="{33F9B5AC-969E-40F2-8F39-B54AE0B454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099" y="8405"/>
          <a:ext cx="638175" cy="7552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nnifer/Documents/_from%20lynda%20drive/Excel%202016%20Expert/Exercises/Chapter%203/03_07%20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structions"/>
      <sheetName val="Project 1"/>
      <sheetName val="Project 2"/>
      <sheetName val="DISCLAIMER"/>
    </sheetNames>
    <sheetDataSet>
      <sheetData sheetId="0" refreshError="1"/>
      <sheetData sheetId="1" refreshError="1"/>
      <sheetData sheetId="2"/>
      <sheetData sheetId="3" refreshError="1"/>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010884-9A12-44B2-B02C-BA8126AFFD3A}" name="Commission" displayName="Commission" ref="A6:E31" totalsRowShown="0" headerRowDxfId="44" dataDxfId="42" headerRowBorderDxfId="43" tableBorderDxfId="41">
  <autoFilter ref="A6:E31" xr:uid="{EB794901-3F14-4D3A-BB83-AAA8AA552273}">
    <filterColumn colId="0" hiddenButton="1"/>
    <filterColumn colId="1" hiddenButton="1"/>
    <filterColumn colId="2" hiddenButton="1"/>
    <filterColumn colId="3" hiddenButton="1"/>
    <filterColumn colId="4" hiddenButton="1"/>
  </autoFilter>
  <tableColumns count="5">
    <tableColumn id="5" xr3:uid="{432F40EE-C4C0-4D6D-ACB7-2153A85232BF}" name="Rank" dataDxfId="40" dataCellStyle="Normal 5"/>
    <tableColumn id="3" xr3:uid="{DC574523-7501-45B5-8C0C-F239F1E37938}" name="Commission Rate" dataDxfId="39" dataCellStyle="Percent 2"/>
    <tableColumn id="1" xr3:uid="{4DD27887-F90D-4923-AB45-C6C96B7F1D9D}" name="Sales Person" dataDxfId="38" dataCellStyle="Currency 3"/>
    <tableColumn id="2" xr3:uid="{1A88B313-0017-40D0-8C96-0FBBE77F233D}" name="Monthly Sales" dataDxfId="37" dataCellStyle="Currency 3"/>
    <tableColumn id="4" xr3:uid="{5B9ECC9E-1DB6-41BC-A2B2-CFA24DEC39EB}" name="Commission" dataDxfId="36" dataCellStyle="Currency 3"/>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5F36FF-654F-42E8-BC8B-80D252ACCCD8}" name="Table4" displayName="Table4" ref="A6:K100" totalsRowShown="0" dataDxfId="34" headerRowBorderDxfId="35" dataCellStyle="Normal 3">
  <tableColumns count="11">
    <tableColumn id="1" xr3:uid="{A67DDD20-3F7D-4558-B8B8-6645844707AA}" name="DEPARTMENT" dataDxfId="33" dataCellStyle="Normal 3"/>
    <tableColumn id="2" xr3:uid="{1AFDCB61-3DBC-4CB5-81DE-67563C776278}" name="FIRST NAME" dataDxfId="32" dataCellStyle="Normal 3"/>
    <tableColumn id="3" xr3:uid="{B8A3B22E-9BD0-4C51-9D25-263382EF60B8}" name="LAST NAME" dataDxfId="31" dataCellStyle="Normal 3"/>
    <tableColumn id="4" xr3:uid="{866DB0BB-0407-4AE6-9DE8-BE75387AF902}" name="EE #" dataDxfId="30" dataCellStyle="Normal 3"/>
    <tableColumn id="5" xr3:uid="{E0B07C50-953C-4982-931C-B40AB70D2F83}" name="DATE OF HIRE" dataDxfId="29" dataCellStyle="Normal 3"/>
    <tableColumn id="6" xr3:uid="{4FF0008F-CB51-4798-8F8A-FF04A091A04D}" name="DAY #" dataDxfId="28" dataCellStyle="Normal 3"/>
    <tableColumn id="12" xr3:uid="{2C8B0C0A-FB0F-4C12-984D-2813B8A7C968}" name="DAY OF WEEK" dataDxfId="27" dataCellStyle="Normal 3"/>
    <tableColumn id="7" xr3:uid="{D7D4501D-40EC-47E3-B25E-E8C606149ACD}" name="BENEFITS" dataDxfId="26" dataCellStyle="Normal 3"/>
    <tableColumn id="8" xr3:uid="{7C3FBC1C-9471-463D-8939-4861964CB197}" name="HOURS" dataDxfId="25" dataCellStyle="Normal 3"/>
    <tableColumn id="9" xr3:uid="{26AB9F13-8AD9-4E0A-9A77-97997F7118EF}" name="HOURLY RATE" dataDxfId="24" dataCellStyle="Normal 3"/>
    <tableColumn id="10" xr3:uid="{10951AF4-5499-4D78-A19E-850237F5B947}" name="GROSS PAY" dataDxfId="23" dataCellStyle="Normal 3">
      <calculatedColumnFormula>J7*I7</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FB00E8-D33D-4AA1-B8DE-3D895774D9EB}" name="Table2" displayName="Table2" ref="B6:H13" totalsRowShown="0" headerRowDxfId="22" dataDxfId="21" tableBorderDxfId="20" headerRowCellStyle="Normal 2 2 2" dataCellStyle="Comma 2 2">
  <autoFilter ref="B6:H13" xr:uid="{C284A903-E718-4620-A9E3-85142F8C5A38}"/>
  <sortState xmlns:xlrd2="http://schemas.microsoft.com/office/spreadsheetml/2017/richdata2" ref="B7:H13">
    <sortCondition ref="C6:C13"/>
  </sortState>
  <tableColumns count="7">
    <tableColumn id="1" xr3:uid="{79F4FC77-7CF0-4A8B-B486-DEEB66FD84B3}" name="Employee Name" dataDxfId="19" dataCellStyle="Normal 2 2 2"/>
    <tableColumn id="2" xr3:uid="{BBDC9E6C-2FE5-43B7-A1B2-12F56391BD5F}" name="Department" dataDxfId="18" dataCellStyle="Normal 2 2 2"/>
    <tableColumn id="3" xr3:uid="{52DBE0A3-647B-4BAB-BED2-1088DC374530}" name="Status" dataDxfId="17" dataCellStyle="Normal 2 2 2"/>
    <tableColumn id="4" xr3:uid="{C77421A7-B62B-492A-8E63-82644E4B1C58}" name="Hire Date" dataDxfId="16" dataCellStyle="Normal 2 2 2"/>
    <tableColumn id="5" xr3:uid="{DB49456F-C64D-4F03-9E5B-29A835120099}" name="Years" dataDxfId="15" dataCellStyle="Comma 2 2">
      <calculatedColumnFormula>DATEDIF(E7,TODAY(),"Y")</calculatedColumnFormula>
    </tableColumn>
    <tableColumn id="6" xr3:uid="{482F2D9F-061D-4092-A234-824E1EF6B3E6}" name="Benefits" dataDxfId="14" dataCellStyle="Comma 2 2"/>
    <tableColumn id="7" xr3:uid="{C52104B1-EEE6-42F4-9396-C45E0080A894}" name="Salary" dataDxfId="13" dataCellStyle="Comma 2 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810476-E13F-4186-80D9-FCF9A2C52966}" name="Invoices4" displayName="Invoices4" ref="A8:K55" totalsRowShown="0" headerRowDxfId="12" dataDxfId="11">
  <autoFilter ref="A8:K55" xr:uid="{D7F9B9A8-F548-476C-B47C-3D35AF186DB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sortState xmlns:xlrd2="http://schemas.microsoft.com/office/spreadsheetml/2017/richdata2" ref="A9:K55">
    <sortCondition ref="F8:F55"/>
  </sortState>
  <tableColumns count="11">
    <tableColumn id="1" xr3:uid="{26DEA344-5F89-45AF-92F0-8441C0A47223}" name="Company ID" dataDxfId="10"/>
    <tableColumn id="8" xr3:uid="{1CDA9CD0-2A6F-4F1E-ADEE-1D2FFCFE96D9}" name="Sales Rep" dataDxfId="9" dataCellStyle="Normal 5"/>
    <tableColumn id="2" xr3:uid="{ADB72BD8-77BB-4AE7-8769-1AF11D1EA1F2}" name="Company" dataDxfId="8"/>
    <tableColumn id="3" xr3:uid="{AD0E84D4-6896-41A9-AA17-31657A45E1FB}" name="Address" dataDxfId="7"/>
    <tableColumn id="4" xr3:uid="{37254E2C-FEB4-40A9-90A4-86FB83BC1DE8}" name="City" dataDxfId="6"/>
    <tableColumn id="5" xr3:uid="{8BC05304-4FE2-4ED8-92CD-6E39D26007C5}" name="State" dataDxfId="5"/>
    <tableColumn id="7" xr3:uid="{2C2A157C-2C44-4AD5-A543-BAD525CE8418}" name="ZIP" dataDxfId="4"/>
    <tableColumn id="10" xr3:uid="{1795F05B-A183-435F-A0BA-2065A6BC7C3C}" name="Type" dataDxfId="3"/>
    <tableColumn id="11" xr3:uid="{E156AD21-888F-468C-ABF4-4C643FA9AC16}" name="Invoices" dataDxfId="2"/>
    <tableColumn id="12" xr3:uid="{9C13E100-0B50-4DB9-B90D-CAE0BD438011}" name="Payments" dataDxfId="1" dataCellStyle="Normal 5"/>
    <tableColumn id="13" xr3:uid="{54D553D1-BE61-4360-B970-1FEE5964E514}" name="Balance " dataDxfId="0" dataCellStyle="Normal 5">
      <calculatedColumnFormula>I9-J9</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J11"/>
  <sheetViews>
    <sheetView zoomScale="120" zoomScaleNormal="120" workbookViewId="0">
      <selection activeCell="G8" sqref="G8"/>
    </sheetView>
  </sheetViews>
  <sheetFormatPr defaultRowHeight="15" x14ac:dyDescent="0.25"/>
  <cols>
    <col min="1" max="1" width="3.875" style="8" customWidth="1"/>
    <col min="2" max="2" width="11.25" style="5" customWidth="1"/>
    <col min="3" max="8" width="9" style="5"/>
    <col min="9" max="9" width="44.875" style="5" customWidth="1"/>
    <col min="10" max="16384" width="9" style="5"/>
  </cols>
  <sheetData>
    <row r="1" spans="1:10" ht="26.25" x14ac:dyDescent="0.4">
      <c r="A1" s="93" t="s">
        <v>276</v>
      </c>
      <c r="B1" s="93"/>
      <c r="C1" s="93"/>
      <c r="D1" s="93"/>
      <c r="E1" s="93"/>
      <c r="F1" s="93"/>
      <c r="G1" s="93"/>
      <c r="H1" s="93"/>
      <c r="I1" s="93"/>
    </row>
    <row r="2" spans="1:10" ht="19.5" x14ac:dyDescent="0.3">
      <c r="A2" s="94" t="s">
        <v>527</v>
      </c>
      <c r="B2" s="94"/>
      <c r="C2" s="94"/>
      <c r="D2" s="94"/>
      <c r="E2" s="94"/>
      <c r="F2" s="94"/>
      <c r="G2" s="94"/>
      <c r="H2" s="94"/>
      <c r="I2" s="94"/>
    </row>
    <row r="3" spans="1:10" ht="21.75" customHeight="1" x14ac:dyDescent="0.25">
      <c r="A3" s="15">
        <v>1</v>
      </c>
      <c r="B3" s="95" t="s">
        <v>528</v>
      </c>
      <c r="C3" s="95"/>
      <c r="D3" s="95"/>
      <c r="E3" s="95"/>
      <c r="F3" s="95"/>
      <c r="G3" s="95"/>
      <c r="H3" s="95"/>
      <c r="I3" s="95"/>
      <c r="J3" s="6"/>
    </row>
    <row r="4" spans="1:10" ht="21.75" customHeight="1" x14ac:dyDescent="0.25">
      <c r="A4" s="15">
        <v>2</v>
      </c>
      <c r="B4" s="96" t="s">
        <v>532</v>
      </c>
      <c r="C4" s="96"/>
      <c r="D4" s="96"/>
      <c r="E4" s="96"/>
      <c r="F4" s="96"/>
      <c r="G4" s="96"/>
      <c r="H4" s="96"/>
      <c r="I4" s="96"/>
      <c r="J4" s="6"/>
    </row>
    <row r="5" spans="1:10" ht="21.75" customHeight="1" x14ac:dyDescent="0.25">
      <c r="A5" s="15">
        <v>3</v>
      </c>
      <c r="B5" s="96" t="s">
        <v>272</v>
      </c>
      <c r="C5" s="96"/>
      <c r="D5" s="96"/>
      <c r="E5" s="96"/>
      <c r="F5" s="96"/>
      <c r="G5" s="96"/>
      <c r="H5" s="96"/>
      <c r="I5" s="96"/>
      <c r="J5" s="6"/>
    </row>
    <row r="6" spans="1:10" s="7" customFormat="1" ht="12.75" x14ac:dyDescent="0.2"/>
    <row r="7" spans="1:10" s="7" customFormat="1" ht="12.75" x14ac:dyDescent="0.2"/>
    <row r="8" spans="1:10" s="7" customFormat="1" ht="12.75" x14ac:dyDescent="0.2"/>
    <row r="9" spans="1:10" s="7" customFormat="1" ht="12.75" x14ac:dyDescent="0.2"/>
    <row r="11" spans="1:10" ht="18.75" x14ac:dyDescent="0.3">
      <c r="B11" s="92"/>
      <c r="C11" s="92"/>
      <c r="D11" s="92"/>
      <c r="E11" s="92"/>
      <c r="F11" s="92"/>
      <c r="G11" s="92"/>
      <c r="H11" s="92"/>
      <c r="I11" s="92"/>
    </row>
  </sheetData>
  <mergeCells count="6">
    <mergeCell ref="B11:I11"/>
    <mergeCell ref="A1:I1"/>
    <mergeCell ref="A2:I2"/>
    <mergeCell ref="B3:I3"/>
    <mergeCell ref="B4:I4"/>
    <mergeCell ref="B5:I5"/>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1"/>
  <sheetViews>
    <sheetView zoomScale="120" zoomScaleNormal="120" workbookViewId="0">
      <selection activeCell="F10" sqref="F10"/>
    </sheetView>
  </sheetViews>
  <sheetFormatPr defaultRowHeight="15.75" x14ac:dyDescent="0.25"/>
  <cols>
    <col min="1" max="1" width="8" style="10" customWidth="1"/>
    <col min="2" max="2" width="11.875" style="10" customWidth="1"/>
    <col min="3" max="3" width="13.75" style="12" customWidth="1"/>
    <col min="4" max="4" width="16.75" style="13" customWidth="1"/>
    <col min="5" max="5" width="14.625" style="10" customWidth="1"/>
    <col min="6" max="6" width="10.375" style="10" bestFit="1" customWidth="1"/>
    <col min="7" max="7" width="13.125" style="10" customWidth="1"/>
    <col min="8" max="8" width="17.25" style="10" customWidth="1"/>
    <col min="9" max="9" width="13.75" style="10" customWidth="1"/>
    <col min="10" max="10" width="18.5" style="10" customWidth="1"/>
    <col min="11" max="16384" width="9" style="10"/>
  </cols>
  <sheetData>
    <row r="1" spans="1:10" customFormat="1" ht="20.25" thickTop="1" x14ac:dyDescent="0.3">
      <c r="A1" s="4"/>
      <c r="B1" s="100" t="s">
        <v>559</v>
      </c>
      <c r="C1" s="101"/>
      <c r="D1" s="101"/>
      <c r="E1" s="101"/>
      <c r="F1" s="101"/>
      <c r="G1" s="101"/>
      <c r="H1" s="101"/>
      <c r="I1" s="102"/>
    </row>
    <row r="2" spans="1:10" s="3" customFormat="1" ht="48" customHeight="1" thickBot="1" x14ac:dyDescent="0.25">
      <c r="A2" s="71">
        <v>1</v>
      </c>
      <c r="B2" s="98" t="s">
        <v>582</v>
      </c>
      <c r="C2" s="99"/>
      <c r="D2" s="99"/>
      <c r="E2" s="99"/>
      <c r="F2" s="99"/>
      <c r="G2" s="99"/>
      <c r="H2" s="99"/>
      <c r="I2" s="99"/>
    </row>
    <row r="3" spans="1:10" s="3" customFormat="1" ht="18" customHeight="1" thickTop="1" thickBot="1" x14ac:dyDescent="0.25">
      <c r="A3" s="70">
        <v>2</v>
      </c>
      <c r="B3" s="103" t="s">
        <v>583</v>
      </c>
      <c r="C3" s="104"/>
      <c r="D3" s="104"/>
      <c r="E3" s="104"/>
      <c r="F3" s="104"/>
      <c r="G3" s="104"/>
      <c r="H3" s="104"/>
      <c r="I3" s="104"/>
    </row>
    <row r="4" spans="1:10" s="3" customFormat="1" ht="18" customHeight="1" thickTop="1" x14ac:dyDescent="0.2">
      <c r="A4" s="89">
        <v>3</v>
      </c>
      <c r="B4" s="103" t="s">
        <v>586</v>
      </c>
      <c r="C4" s="104"/>
      <c r="D4" s="104"/>
      <c r="E4" s="104"/>
      <c r="F4" s="104"/>
      <c r="G4" s="106"/>
      <c r="H4" s="106"/>
      <c r="I4" s="107"/>
    </row>
    <row r="5" spans="1:10" ht="30.75" customHeight="1" x14ac:dyDescent="0.25">
      <c r="A5" s="105" t="s">
        <v>274</v>
      </c>
      <c r="B5" s="105"/>
      <c r="C5" s="105"/>
      <c r="D5" s="105"/>
      <c r="E5" s="105"/>
      <c r="F5" s="69"/>
      <c r="G5" s="97" t="s">
        <v>531</v>
      </c>
      <c r="H5" s="97" t="s">
        <v>519</v>
      </c>
      <c r="I5" s="97" t="s">
        <v>581</v>
      </c>
      <c r="J5" s="97" t="s">
        <v>580</v>
      </c>
    </row>
    <row r="6" spans="1:10" ht="18.75" x14ac:dyDescent="0.3">
      <c r="A6" s="18" t="s">
        <v>521</v>
      </c>
      <c r="B6" s="18" t="s">
        <v>519</v>
      </c>
      <c r="C6" s="18" t="s">
        <v>530</v>
      </c>
      <c r="D6" s="18" t="s">
        <v>518</v>
      </c>
      <c r="E6" s="18" t="s">
        <v>520</v>
      </c>
      <c r="G6" s="97"/>
      <c r="H6" s="97"/>
      <c r="I6" s="97"/>
      <c r="J6" s="97"/>
    </row>
    <row r="7" spans="1:10" ht="16.5" thickBot="1" x14ac:dyDescent="0.3">
      <c r="A7" s="28">
        <v>9</v>
      </c>
      <c r="B7" s="26">
        <v>0.1</v>
      </c>
      <c r="C7" s="25" t="s">
        <v>481</v>
      </c>
      <c r="D7" s="25">
        <v>227919.40900000001</v>
      </c>
      <c r="E7" s="27">
        <v>22791.940900000001</v>
      </c>
      <c r="G7" s="84"/>
      <c r="H7" s="85"/>
      <c r="I7" s="87"/>
      <c r="J7" s="86"/>
    </row>
    <row r="8" spans="1:10" ht="16.5" thickTop="1" x14ac:dyDescent="0.25">
      <c r="A8" s="28">
        <v>13</v>
      </c>
      <c r="B8" s="26">
        <v>0.1</v>
      </c>
      <c r="C8" s="25" t="s">
        <v>522</v>
      </c>
      <c r="D8" s="25">
        <v>260112.38400000002</v>
      </c>
      <c r="E8" s="27">
        <v>26011.238400000002</v>
      </c>
      <c r="I8" s="87"/>
    </row>
    <row r="9" spans="1:10" x14ac:dyDescent="0.25">
      <c r="A9" s="28">
        <v>8</v>
      </c>
      <c r="B9" s="26">
        <v>0.05</v>
      </c>
      <c r="C9" s="25" t="s">
        <v>523</v>
      </c>
      <c r="D9" s="25">
        <v>109860.66449999998</v>
      </c>
      <c r="E9" s="27">
        <v>5493.0332249999992</v>
      </c>
      <c r="I9" s="87"/>
    </row>
    <row r="10" spans="1:10" x14ac:dyDescent="0.25">
      <c r="A10" s="28">
        <v>23</v>
      </c>
      <c r="B10" s="26">
        <v>0.1</v>
      </c>
      <c r="C10" s="25" t="s">
        <v>307</v>
      </c>
      <c r="D10" s="25">
        <v>378069.13600000006</v>
      </c>
      <c r="E10" s="27">
        <v>37806.913600000007</v>
      </c>
      <c r="I10" s="87"/>
    </row>
    <row r="11" spans="1:10" x14ac:dyDescent="0.25">
      <c r="A11" s="28">
        <v>12</v>
      </c>
      <c r="B11" s="26">
        <v>0.1</v>
      </c>
      <c r="C11" s="25" t="s">
        <v>228</v>
      </c>
      <c r="D11" s="25">
        <v>259403.23599999998</v>
      </c>
      <c r="E11" s="27">
        <v>25940.3236</v>
      </c>
      <c r="I11" s="87"/>
    </row>
    <row r="12" spans="1:10" x14ac:dyDescent="0.25">
      <c r="A12" s="28">
        <v>21</v>
      </c>
      <c r="B12" s="26">
        <v>0.1</v>
      </c>
      <c r="C12" s="25" t="s">
        <v>502</v>
      </c>
      <c r="D12" s="25">
        <v>339517.47599999991</v>
      </c>
      <c r="E12" s="27">
        <v>33951.747599999995</v>
      </c>
      <c r="I12" s="87"/>
    </row>
    <row r="13" spans="1:10" x14ac:dyDescent="0.25">
      <c r="A13" s="28">
        <v>2</v>
      </c>
      <c r="B13" s="26">
        <v>0.05</v>
      </c>
      <c r="C13" s="25" t="s">
        <v>358</v>
      </c>
      <c r="D13" s="25">
        <v>66585.8</v>
      </c>
      <c r="E13" s="27">
        <v>3329.2900000000004</v>
      </c>
      <c r="I13" s="87"/>
    </row>
    <row r="14" spans="1:10" x14ac:dyDescent="0.25">
      <c r="A14" s="28">
        <v>1</v>
      </c>
      <c r="B14" s="26">
        <v>0.05</v>
      </c>
      <c r="C14" s="25" t="s">
        <v>381</v>
      </c>
      <c r="D14" s="25">
        <v>62194.704499999993</v>
      </c>
      <c r="E14" s="27">
        <v>3109.7352249999999</v>
      </c>
      <c r="I14" s="87"/>
    </row>
    <row r="15" spans="1:10" x14ac:dyDescent="0.25">
      <c r="A15" s="28">
        <v>5</v>
      </c>
      <c r="B15" s="26">
        <v>0.05</v>
      </c>
      <c r="C15" s="25" t="s">
        <v>293</v>
      </c>
      <c r="D15" s="25">
        <v>95054.47199999998</v>
      </c>
      <c r="E15" s="27">
        <v>4752.7235999999994</v>
      </c>
      <c r="I15" s="87"/>
    </row>
    <row r="16" spans="1:10" x14ac:dyDescent="0.25">
      <c r="A16" s="28">
        <v>16</v>
      </c>
      <c r="B16" s="26">
        <v>0.1</v>
      </c>
      <c r="C16" s="25" t="s">
        <v>387</v>
      </c>
      <c r="D16" s="25">
        <v>302725.201</v>
      </c>
      <c r="E16" s="27">
        <v>30272.520100000002</v>
      </c>
      <c r="I16" s="87"/>
    </row>
    <row r="17" spans="1:9" x14ac:dyDescent="0.25">
      <c r="A17" s="28">
        <v>14</v>
      </c>
      <c r="B17" s="26">
        <v>0.1</v>
      </c>
      <c r="C17" s="25" t="s">
        <v>513</v>
      </c>
      <c r="D17" s="25">
        <v>281601.96100000001</v>
      </c>
      <c r="E17" s="27">
        <v>28160.196100000001</v>
      </c>
      <c r="I17" s="87"/>
    </row>
    <row r="18" spans="1:9" x14ac:dyDescent="0.25">
      <c r="A18" s="28">
        <v>15</v>
      </c>
      <c r="B18" s="26">
        <v>0.1</v>
      </c>
      <c r="C18" s="25" t="s">
        <v>313</v>
      </c>
      <c r="D18" s="25">
        <v>300987.80100000004</v>
      </c>
      <c r="E18" s="27">
        <v>30098.780100000004</v>
      </c>
      <c r="I18" s="87"/>
    </row>
    <row r="19" spans="1:9" x14ac:dyDescent="0.25">
      <c r="A19" s="28">
        <v>4</v>
      </c>
      <c r="B19" s="26">
        <v>0.05</v>
      </c>
      <c r="C19" s="25" t="s">
        <v>403</v>
      </c>
      <c r="D19" s="25">
        <v>81676.980499999991</v>
      </c>
      <c r="E19" s="27">
        <v>4083.849025</v>
      </c>
      <c r="I19" s="87"/>
    </row>
    <row r="20" spans="1:9" x14ac:dyDescent="0.25">
      <c r="A20" s="28">
        <v>6</v>
      </c>
      <c r="B20" s="26">
        <v>0.05</v>
      </c>
      <c r="C20" s="25" t="s">
        <v>496</v>
      </c>
      <c r="D20" s="25">
        <v>103924.94450000001</v>
      </c>
      <c r="E20" s="27">
        <v>5196.247225000001</v>
      </c>
      <c r="I20" s="87"/>
    </row>
    <row r="21" spans="1:9" x14ac:dyDescent="0.25">
      <c r="A21" s="28">
        <v>3</v>
      </c>
      <c r="B21" s="26">
        <v>0.05</v>
      </c>
      <c r="C21" s="25" t="s">
        <v>370</v>
      </c>
      <c r="D21" s="25">
        <v>75940.488000000012</v>
      </c>
      <c r="E21" s="27">
        <v>3797.0244000000007</v>
      </c>
      <c r="I21" s="87"/>
    </row>
    <row r="22" spans="1:9" x14ac:dyDescent="0.25">
      <c r="A22" s="28">
        <v>19</v>
      </c>
      <c r="B22" s="26">
        <v>0.1</v>
      </c>
      <c r="C22" s="25" t="s">
        <v>524</v>
      </c>
      <c r="D22" s="25">
        <v>338416.49521000002</v>
      </c>
      <c r="E22" s="27">
        <v>33841.649521000007</v>
      </c>
      <c r="I22" s="87"/>
    </row>
    <row r="23" spans="1:9" x14ac:dyDescent="0.25">
      <c r="A23" s="28">
        <v>18</v>
      </c>
      <c r="B23" s="26">
        <v>0.1</v>
      </c>
      <c r="C23" s="25" t="s">
        <v>525</v>
      </c>
      <c r="D23" s="25">
        <v>328624.38399999996</v>
      </c>
      <c r="E23" s="27">
        <v>32862.438399999999</v>
      </c>
      <c r="I23" s="87"/>
    </row>
    <row r="24" spans="1:9" x14ac:dyDescent="0.25">
      <c r="A24" s="28">
        <v>11</v>
      </c>
      <c r="B24" s="26">
        <v>0.1</v>
      </c>
      <c r="C24" s="25" t="s">
        <v>423</v>
      </c>
      <c r="D24" s="25">
        <v>250367.32900000006</v>
      </c>
      <c r="E24" s="27">
        <v>25036.732900000006</v>
      </c>
      <c r="I24" s="87"/>
    </row>
    <row r="25" spans="1:9" x14ac:dyDescent="0.25">
      <c r="A25" s="28">
        <v>24</v>
      </c>
      <c r="B25" s="26">
        <v>0.05</v>
      </c>
      <c r="C25" s="25" t="s">
        <v>451</v>
      </c>
      <c r="D25" s="25">
        <v>219325.56800000006</v>
      </c>
      <c r="E25" s="27">
        <v>10966.278400000003</v>
      </c>
      <c r="I25" s="87"/>
    </row>
    <row r="26" spans="1:9" x14ac:dyDescent="0.25">
      <c r="A26" s="28">
        <v>20</v>
      </c>
      <c r="B26" s="26">
        <v>0.1</v>
      </c>
      <c r="C26" s="25" t="s">
        <v>339</v>
      </c>
      <c r="D26" s="25">
        <v>338780.83599999995</v>
      </c>
      <c r="E26" s="27">
        <v>33878.083599999998</v>
      </c>
      <c r="I26" s="87"/>
    </row>
    <row r="27" spans="1:9" x14ac:dyDescent="0.25">
      <c r="A27" s="28">
        <v>25</v>
      </c>
      <c r="B27" s="26">
        <v>0.1</v>
      </c>
      <c r="C27" s="25" t="s">
        <v>300</v>
      </c>
      <c r="D27" s="25">
        <v>504271.93599999999</v>
      </c>
      <c r="E27" s="27">
        <v>50427.193599999999</v>
      </c>
      <c r="I27" s="87"/>
    </row>
    <row r="28" spans="1:9" x14ac:dyDescent="0.25">
      <c r="A28" s="28">
        <v>7</v>
      </c>
      <c r="B28" s="26">
        <v>0.1</v>
      </c>
      <c r="C28" s="25" t="s">
        <v>109</v>
      </c>
      <c r="D28" s="25">
        <v>211120.90000000002</v>
      </c>
      <c r="E28" s="27">
        <v>21112.090000000004</v>
      </c>
      <c r="I28" s="87"/>
    </row>
    <row r="29" spans="1:9" x14ac:dyDescent="0.25">
      <c r="A29" s="28">
        <v>10</v>
      </c>
      <c r="B29" s="26">
        <v>0.05</v>
      </c>
      <c r="C29" s="25" t="s">
        <v>526</v>
      </c>
      <c r="D29" s="25">
        <v>114655.2245</v>
      </c>
      <c r="E29" s="27">
        <v>5732.7612250000002</v>
      </c>
      <c r="I29" s="87"/>
    </row>
    <row r="30" spans="1:9" x14ac:dyDescent="0.25">
      <c r="A30" s="28">
        <v>17</v>
      </c>
      <c r="B30" s="26">
        <v>0.05</v>
      </c>
      <c r="C30" s="25" t="s">
        <v>364</v>
      </c>
      <c r="D30" s="25">
        <v>158384.40200000003</v>
      </c>
      <c r="E30" s="27">
        <v>7919.2201000000014</v>
      </c>
      <c r="I30" s="87"/>
    </row>
    <row r="31" spans="1:9" x14ac:dyDescent="0.25">
      <c r="A31" s="28">
        <v>22</v>
      </c>
      <c r="B31" s="26">
        <v>0.05</v>
      </c>
      <c r="C31" s="25" t="s">
        <v>64</v>
      </c>
      <c r="D31" s="25">
        <v>188160.6005</v>
      </c>
      <c r="E31" s="27">
        <v>9408.030025</v>
      </c>
      <c r="I31" s="88"/>
    </row>
  </sheetData>
  <mergeCells count="9">
    <mergeCell ref="J5:J6"/>
    <mergeCell ref="B2:I2"/>
    <mergeCell ref="B1:I1"/>
    <mergeCell ref="B3:I3"/>
    <mergeCell ref="A5:E5"/>
    <mergeCell ref="B4:I4"/>
    <mergeCell ref="I5:I6"/>
    <mergeCell ref="G5:G6"/>
    <mergeCell ref="H5:H6"/>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
  <sheetViews>
    <sheetView zoomScale="110" zoomScaleNormal="110" workbookViewId="0">
      <selection activeCell="B3" sqref="B3:K3"/>
    </sheetView>
  </sheetViews>
  <sheetFormatPr defaultRowHeight="15" x14ac:dyDescent="0.25"/>
  <cols>
    <col min="1" max="1" width="15" style="1" customWidth="1"/>
    <col min="2" max="2" width="9.875" style="1" customWidth="1"/>
    <col min="3" max="3" width="9.75" style="1" customWidth="1"/>
    <col min="4" max="4" width="7.25" style="1" customWidth="1"/>
    <col min="5" max="5" width="11.125" style="2" customWidth="1"/>
    <col min="6" max="6" width="5.375" style="1" customWidth="1"/>
    <col min="7" max="7" width="10.25" style="1" customWidth="1"/>
    <col min="8" max="8" width="13.625" style="1" bestFit="1" customWidth="1"/>
    <col min="9" max="9" width="7.625" style="1" bestFit="1" customWidth="1"/>
    <col min="10" max="10" width="8.625" style="1" bestFit="1" customWidth="1"/>
    <col min="11" max="11" width="10.25" style="1" customWidth="1"/>
    <col min="12" max="12" width="2.25" style="1" customWidth="1"/>
    <col min="13" max="13" width="36.875" style="1" customWidth="1"/>
    <col min="14" max="14" width="18.125" style="1" customWidth="1"/>
    <col min="15" max="16384" width="9" style="1"/>
  </cols>
  <sheetData>
    <row r="1" spans="1:14" customFormat="1" ht="24" thickTop="1" x14ac:dyDescent="0.35">
      <c r="A1" s="111" t="s">
        <v>271</v>
      </c>
      <c r="B1" s="101"/>
      <c r="C1" s="101"/>
      <c r="D1" s="101"/>
      <c r="E1" s="101"/>
      <c r="F1" s="101"/>
      <c r="G1" s="101"/>
      <c r="H1" s="101"/>
      <c r="I1" s="101"/>
      <c r="J1" s="101"/>
      <c r="K1" s="101"/>
      <c r="M1" s="108" t="s">
        <v>578</v>
      </c>
      <c r="N1" s="108"/>
    </row>
    <row r="2" spans="1:14" s="3" customFormat="1" ht="34.5" customHeight="1" x14ac:dyDescent="0.3">
      <c r="A2" s="14">
        <v>1</v>
      </c>
      <c r="B2" s="109" t="s">
        <v>579</v>
      </c>
      <c r="C2" s="109"/>
      <c r="D2" s="109"/>
      <c r="E2" s="109"/>
      <c r="F2" s="109"/>
      <c r="G2" s="109"/>
      <c r="H2" s="109"/>
      <c r="I2" s="109"/>
      <c r="J2" s="109"/>
      <c r="K2" s="109"/>
      <c r="M2" s="81" t="s">
        <v>575</v>
      </c>
      <c r="N2" s="82"/>
    </row>
    <row r="3" spans="1:14" s="3" customFormat="1" ht="36.75" customHeight="1" x14ac:dyDescent="0.25">
      <c r="A3" s="33">
        <v>2</v>
      </c>
      <c r="B3" s="109" t="s">
        <v>587</v>
      </c>
      <c r="C3" s="109"/>
      <c r="D3" s="109"/>
      <c r="E3" s="109"/>
      <c r="F3" s="109"/>
      <c r="G3" s="109"/>
      <c r="H3" s="109"/>
      <c r="I3" s="109"/>
      <c r="J3" s="109"/>
      <c r="K3" s="109"/>
      <c r="M3" s="1"/>
      <c r="N3" s="1"/>
    </row>
    <row r="4" spans="1:14" ht="41.25" customHeight="1" x14ac:dyDescent="0.3">
      <c r="A4" s="110" t="s">
        <v>270</v>
      </c>
      <c r="B4" s="110"/>
      <c r="C4" s="110"/>
      <c r="D4" s="110"/>
      <c r="E4" s="110"/>
      <c r="F4" s="110"/>
      <c r="G4" s="110"/>
      <c r="H4" s="110"/>
      <c r="I4" s="110"/>
      <c r="J4" s="110"/>
      <c r="K4" s="110"/>
      <c r="M4" s="83" t="s">
        <v>576</v>
      </c>
      <c r="N4" s="91"/>
    </row>
    <row r="5" spans="1:14" ht="21" customHeight="1" x14ac:dyDescent="0.4">
      <c r="A5" s="58" t="s">
        <v>564</v>
      </c>
      <c r="B5" s="52"/>
      <c r="C5" s="52"/>
      <c r="D5" s="52"/>
      <c r="E5" s="53"/>
      <c r="F5" s="54"/>
      <c r="G5" s="54"/>
      <c r="H5" s="52"/>
      <c r="I5" s="52"/>
      <c r="J5" s="52"/>
      <c r="K5" s="54"/>
    </row>
    <row r="6" spans="1:14" ht="35.25" customHeight="1" thickBot="1" x14ac:dyDescent="0.35">
      <c r="A6" s="55" t="s">
        <v>269</v>
      </c>
      <c r="B6" s="66" t="s">
        <v>268</v>
      </c>
      <c r="C6" s="66" t="s">
        <v>267</v>
      </c>
      <c r="D6" s="56" t="s">
        <v>266</v>
      </c>
      <c r="E6" s="67" t="s">
        <v>265</v>
      </c>
      <c r="F6" s="57" t="s">
        <v>574</v>
      </c>
      <c r="G6" s="68" t="s">
        <v>573</v>
      </c>
      <c r="H6" s="56" t="s">
        <v>264</v>
      </c>
      <c r="I6" s="66" t="s">
        <v>263</v>
      </c>
      <c r="J6" s="56" t="s">
        <v>262</v>
      </c>
      <c r="K6" s="57" t="s">
        <v>261</v>
      </c>
      <c r="M6" s="83" t="s">
        <v>577</v>
      </c>
      <c r="N6" s="91"/>
    </row>
    <row r="7" spans="1:14" ht="16.5" customHeight="1" x14ac:dyDescent="0.25">
      <c r="A7" s="29" t="s">
        <v>29</v>
      </c>
      <c r="B7" s="29" t="s">
        <v>260</v>
      </c>
      <c r="C7" s="29" t="s">
        <v>259</v>
      </c>
      <c r="D7" s="29" t="s">
        <v>258</v>
      </c>
      <c r="E7" s="30">
        <v>40385</v>
      </c>
      <c r="F7" s="29"/>
      <c r="G7" s="29"/>
      <c r="H7" s="31" t="s">
        <v>9</v>
      </c>
      <c r="I7" s="29">
        <v>42</v>
      </c>
      <c r="J7" s="32">
        <v>31.75</v>
      </c>
      <c r="K7" s="32">
        <f t="shared" ref="K7:K38" si="0">J7*I7</f>
        <v>1333.5</v>
      </c>
    </row>
    <row r="8" spans="1:14" ht="15.75" x14ac:dyDescent="0.25">
      <c r="A8" s="29" t="s">
        <v>29</v>
      </c>
      <c r="B8" s="29" t="s">
        <v>96</v>
      </c>
      <c r="C8" s="29" t="s">
        <v>257</v>
      </c>
      <c r="D8" s="29" t="s">
        <v>256</v>
      </c>
      <c r="E8" s="30">
        <v>42527</v>
      </c>
      <c r="F8" s="29"/>
      <c r="G8" s="29"/>
      <c r="H8" s="31" t="s">
        <v>14</v>
      </c>
      <c r="I8" s="29">
        <v>40</v>
      </c>
      <c r="J8" s="32">
        <v>23.75</v>
      </c>
      <c r="K8" s="32">
        <f t="shared" si="0"/>
        <v>950</v>
      </c>
    </row>
    <row r="9" spans="1:14" ht="15.75" x14ac:dyDescent="0.25">
      <c r="A9" s="29" t="s">
        <v>21</v>
      </c>
      <c r="B9" s="29" t="s">
        <v>255</v>
      </c>
      <c r="C9" s="29" t="s">
        <v>254</v>
      </c>
      <c r="D9" s="29" t="s">
        <v>253</v>
      </c>
      <c r="E9" s="30">
        <v>39073</v>
      </c>
      <c r="F9" s="29"/>
      <c r="G9" s="29"/>
      <c r="H9" s="31" t="s">
        <v>4</v>
      </c>
      <c r="I9" s="29">
        <v>35.5</v>
      </c>
      <c r="J9" s="32">
        <v>45</v>
      </c>
      <c r="K9" s="32">
        <f t="shared" si="0"/>
        <v>1597.5</v>
      </c>
      <c r="M9"/>
    </row>
    <row r="10" spans="1:14" ht="15.75" x14ac:dyDescent="0.25">
      <c r="A10" s="29" t="s">
        <v>13</v>
      </c>
      <c r="B10" s="29" t="s">
        <v>252</v>
      </c>
      <c r="C10" s="29" t="s">
        <v>251</v>
      </c>
      <c r="D10" s="29" t="s">
        <v>250</v>
      </c>
      <c r="E10" s="30">
        <v>38538</v>
      </c>
      <c r="F10" s="29"/>
      <c r="G10" s="29"/>
      <c r="H10" s="31" t="s">
        <v>9</v>
      </c>
      <c r="I10" s="29">
        <v>35.5</v>
      </c>
      <c r="J10" s="32">
        <v>28.3</v>
      </c>
      <c r="K10" s="32">
        <f t="shared" si="0"/>
        <v>1004.65</v>
      </c>
      <c r="L10"/>
      <c r="M10"/>
    </row>
    <row r="11" spans="1:14" ht="15.75" x14ac:dyDescent="0.25">
      <c r="A11" s="29" t="s">
        <v>21</v>
      </c>
      <c r="B11" s="29" t="s">
        <v>201</v>
      </c>
      <c r="C11" s="29" t="s">
        <v>249</v>
      </c>
      <c r="D11" s="29" t="s">
        <v>248</v>
      </c>
      <c r="E11" s="30">
        <v>42531</v>
      </c>
      <c r="F11" s="29"/>
      <c r="G11" s="29"/>
      <c r="H11" s="31" t="s">
        <v>14</v>
      </c>
      <c r="I11" s="29">
        <v>40</v>
      </c>
      <c r="J11" s="32">
        <v>27.4</v>
      </c>
      <c r="K11" s="32">
        <f t="shared" si="0"/>
        <v>1096</v>
      </c>
      <c r="L11"/>
      <c r="M11"/>
    </row>
    <row r="12" spans="1:14" ht="15.75" x14ac:dyDescent="0.25">
      <c r="A12" s="29" t="s">
        <v>3</v>
      </c>
      <c r="B12" s="29" t="s">
        <v>73</v>
      </c>
      <c r="C12" s="29" t="s">
        <v>247</v>
      </c>
      <c r="D12" s="29" t="s">
        <v>246</v>
      </c>
      <c r="E12" s="30">
        <v>40703</v>
      </c>
      <c r="F12" s="29"/>
      <c r="G12" s="29"/>
      <c r="H12" s="31" t="s">
        <v>9</v>
      </c>
      <c r="I12" s="29">
        <v>35</v>
      </c>
      <c r="J12" s="32">
        <v>39</v>
      </c>
      <c r="K12" s="32">
        <f t="shared" si="0"/>
        <v>1365</v>
      </c>
      <c r="L12"/>
      <c r="M12"/>
    </row>
    <row r="13" spans="1:14" ht="17.25" customHeight="1" x14ac:dyDescent="0.25">
      <c r="A13" s="29" t="s">
        <v>57</v>
      </c>
      <c r="B13" s="29" t="s">
        <v>96</v>
      </c>
      <c r="C13" s="29" t="s">
        <v>245</v>
      </c>
      <c r="D13" s="29" t="s">
        <v>244</v>
      </c>
      <c r="E13" s="30">
        <v>39870</v>
      </c>
      <c r="F13" s="29"/>
      <c r="G13" s="29"/>
      <c r="H13" s="31" t="s">
        <v>14</v>
      </c>
      <c r="I13" s="29">
        <v>35</v>
      </c>
      <c r="J13" s="32">
        <v>27.1</v>
      </c>
      <c r="K13" s="32">
        <f t="shared" si="0"/>
        <v>948.5</v>
      </c>
      <c r="L13"/>
      <c r="M13"/>
    </row>
    <row r="14" spans="1:14" ht="15.75" x14ac:dyDescent="0.25">
      <c r="A14" s="29" t="s">
        <v>13</v>
      </c>
      <c r="B14" s="29" t="s">
        <v>70</v>
      </c>
      <c r="C14" s="29" t="s">
        <v>243</v>
      </c>
      <c r="D14" s="29" t="s">
        <v>242</v>
      </c>
      <c r="E14" s="30">
        <v>38827</v>
      </c>
      <c r="F14" s="29"/>
      <c r="G14" s="29"/>
      <c r="H14" s="31" t="s">
        <v>9</v>
      </c>
      <c r="I14" s="29">
        <v>40</v>
      </c>
      <c r="J14" s="32">
        <v>48</v>
      </c>
      <c r="K14" s="32">
        <f t="shared" si="0"/>
        <v>1920</v>
      </c>
      <c r="L14"/>
      <c r="M14"/>
    </row>
    <row r="15" spans="1:14" ht="15.75" x14ac:dyDescent="0.25">
      <c r="A15" s="29" t="s">
        <v>29</v>
      </c>
      <c r="B15" s="29" t="s">
        <v>211</v>
      </c>
      <c r="C15" s="29" t="s">
        <v>241</v>
      </c>
      <c r="D15" s="29" t="s">
        <v>240</v>
      </c>
      <c r="E15" s="30">
        <v>40210</v>
      </c>
      <c r="F15" s="29"/>
      <c r="G15" s="29"/>
      <c r="H15" s="31" t="s">
        <v>9</v>
      </c>
      <c r="I15" s="29">
        <v>35.5</v>
      </c>
      <c r="J15" s="32">
        <v>28.3</v>
      </c>
      <c r="K15" s="32">
        <f t="shared" si="0"/>
        <v>1004.65</v>
      </c>
      <c r="L15"/>
      <c r="M15"/>
    </row>
    <row r="16" spans="1:14" ht="15.75" x14ac:dyDescent="0.25">
      <c r="A16" s="29" t="s">
        <v>29</v>
      </c>
      <c r="B16" s="29" t="s">
        <v>70</v>
      </c>
      <c r="C16" s="29" t="s">
        <v>239</v>
      </c>
      <c r="D16" s="29" t="s">
        <v>238</v>
      </c>
      <c r="E16" s="30">
        <v>40542</v>
      </c>
      <c r="F16" s="29"/>
      <c r="G16" s="29"/>
      <c r="H16" s="31" t="s">
        <v>9</v>
      </c>
      <c r="I16" s="29">
        <v>40</v>
      </c>
      <c r="J16" s="32">
        <v>36.5</v>
      </c>
      <c r="K16" s="32">
        <f t="shared" si="0"/>
        <v>1460</v>
      </c>
      <c r="L16"/>
      <c r="M16"/>
    </row>
    <row r="17" spans="1:13" ht="15.75" x14ac:dyDescent="0.25">
      <c r="A17" s="29" t="s">
        <v>57</v>
      </c>
      <c r="B17" s="29" t="s">
        <v>237</v>
      </c>
      <c r="C17" s="29" t="s">
        <v>236</v>
      </c>
      <c r="D17" s="29" t="s">
        <v>235</v>
      </c>
      <c r="E17" s="30">
        <v>38209</v>
      </c>
      <c r="F17" s="29"/>
      <c r="G17" s="29"/>
      <c r="H17" s="31" t="s">
        <v>4</v>
      </c>
      <c r="I17" s="29">
        <v>35.5</v>
      </c>
      <c r="J17" s="32">
        <v>28.3</v>
      </c>
      <c r="K17" s="32">
        <f t="shared" si="0"/>
        <v>1004.65</v>
      </c>
      <c r="L17"/>
      <c r="M17"/>
    </row>
    <row r="18" spans="1:13" ht="15.75" x14ac:dyDescent="0.25">
      <c r="A18" s="29" t="s">
        <v>21</v>
      </c>
      <c r="B18" s="29" t="s">
        <v>234</v>
      </c>
      <c r="C18" s="29" t="s">
        <v>16</v>
      </c>
      <c r="D18" s="29" t="s">
        <v>233</v>
      </c>
      <c r="E18" s="30">
        <v>40273</v>
      </c>
      <c r="F18" s="29"/>
      <c r="G18" s="29"/>
      <c r="H18" s="31" t="s">
        <v>14</v>
      </c>
      <c r="I18" s="29">
        <v>32</v>
      </c>
      <c r="J18" s="32">
        <v>20.5</v>
      </c>
      <c r="K18" s="32">
        <f t="shared" si="0"/>
        <v>656</v>
      </c>
      <c r="L18"/>
      <c r="M18"/>
    </row>
    <row r="19" spans="1:13" ht="15.75" x14ac:dyDescent="0.25">
      <c r="A19" s="29" t="s">
        <v>3</v>
      </c>
      <c r="B19" s="29" t="s">
        <v>56</v>
      </c>
      <c r="C19" s="29" t="s">
        <v>231</v>
      </c>
      <c r="D19" s="29" t="s">
        <v>232</v>
      </c>
      <c r="E19" s="30">
        <v>40568</v>
      </c>
      <c r="F19" s="29"/>
      <c r="G19" s="29"/>
      <c r="H19" s="31" t="s">
        <v>9</v>
      </c>
      <c r="I19" s="29">
        <v>35.5</v>
      </c>
      <c r="J19" s="32">
        <v>50</v>
      </c>
      <c r="K19" s="32">
        <f t="shared" si="0"/>
        <v>1775</v>
      </c>
      <c r="L19"/>
      <c r="M19"/>
    </row>
    <row r="20" spans="1:13" ht="15.75" x14ac:dyDescent="0.25">
      <c r="A20" s="29" t="s">
        <v>57</v>
      </c>
      <c r="B20" s="29" t="s">
        <v>76</v>
      </c>
      <c r="C20" s="29" t="s">
        <v>231</v>
      </c>
      <c r="D20" s="29" t="s">
        <v>230</v>
      </c>
      <c r="E20" s="30">
        <v>42502</v>
      </c>
      <c r="F20" s="29"/>
      <c r="G20" s="29"/>
      <c r="H20" s="31" t="s">
        <v>9</v>
      </c>
      <c r="I20" s="29">
        <v>40</v>
      </c>
      <c r="J20" s="32">
        <v>22.22</v>
      </c>
      <c r="K20" s="32">
        <f t="shared" si="0"/>
        <v>888.8</v>
      </c>
      <c r="L20"/>
      <c r="M20"/>
    </row>
    <row r="21" spans="1:13" ht="15.75" x14ac:dyDescent="0.25">
      <c r="A21" s="29" t="s">
        <v>8</v>
      </c>
      <c r="B21" s="29" t="s">
        <v>229</v>
      </c>
      <c r="C21" s="29" t="s">
        <v>228</v>
      </c>
      <c r="D21" s="29" t="s">
        <v>227</v>
      </c>
      <c r="E21" s="30">
        <v>39248</v>
      </c>
      <c r="F21" s="29"/>
      <c r="G21" s="29"/>
      <c r="H21" s="31" t="s">
        <v>9</v>
      </c>
      <c r="I21" s="29">
        <v>40</v>
      </c>
      <c r="J21" s="32">
        <v>27.6</v>
      </c>
      <c r="K21" s="32">
        <f t="shared" si="0"/>
        <v>1104</v>
      </c>
      <c r="L21"/>
      <c r="M21"/>
    </row>
    <row r="22" spans="1:13" ht="15.75" x14ac:dyDescent="0.25">
      <c r="A22" s="29" t="s">
        <v>3</v>
      </c>
      <c r="B22" s="29" t="s">
        <v>191</v>
      </c>
      <c r="C22" s="29" t="s">
        <v>226</v>
      </c>
      <c r="D22" s="29" t="s">
        <v>225</v>
      </c>
      <c r="E22" s="30">
        <v>42654</v>
      </c>
      <c r="F22" s="29"/>
      <c r="G22" s="29"/>
      <c r="H22" s="31" t="s">
        <v>9</v>
      </c>
      <c r="I22" s="29">
        <v>35.5</v>
      </c>
      <c r="J22" s="32">
        <v>55</v>
      </c>
      <c r="K22" s="32">
        <f t="shared" si="0"/>
        <v>1952.5</v>
      </c>
      <c r="L22"/>
      <c r="M22"/>
    </row>
    <row r="23" spans="1:13" ht="15.75" x14ac:dyDescent="0.25">
      <c r="A23" s="29" t="s">
        <v>21</v>
      </c>
      <c r="B23" s="29" t="s">
        <v>224</v>
      </c>
      <c r="C23" s="29" t="s">
        <v>223</v>
      </c>
      <c r="D23" s="29" t="s">
        <v>222</v>
      </c>
      <c r="E23" s="30">
        <v>38476</v>
      </c>
      <c r="F23" s="29"/>
      <c r="G23" s="29"/>
      <c r="H23" s="31" t="s">
        <v>58</v>
      </c>
      <c r="I23" s="29">
        <v>40</v>
      </c>
      <c r="J23" s="32">
        <v>37</v>
      </c>
      <c r="K23" s="32">
        <f t="shared" si="0"/>
        <v>1480</v>
      </c>
      <c r="L23"/>
      <c r="M23"/>
    </row>
    <row r="24" spans="1:13" ht="15.75" x14ac:dyDescent="0.25">
      <c r="A24" s="29" t="s">
        <v>8</v>
      </c>
      <c r="B24" s="29" t="s">
        <v>221</v>
      </c>
      <c r="C24" s="29" t="s">
        <v>220</v>
      </c>
      <c r="D24" s="29" t="s">
        <v>219</v>
      </c>
      <c r="E24" s="30">
        <v>39435</v>
      </c>
      <c r="F24" s="29"/>
      <c r="G24" s="29"/>
      <c r="H24" s="31" t="s">
        <v>58</v>
      </c>
      <c r="I24" s="29">
        <v>40</v>
      </c>
      <c r="J24" s="32">
        <v>37</v>
      </c>
      <c r="K24" s="32">
        <f t="shared" si="0"/>
        <v>1480</v>
      </c>
      <c r="L24"/>
      <c r="M24"/>
    </row>
    <row r="25" spans="1:13" ht="15.75" x14ac:dyDescent="0.25">
      <c r="A25" s="29" t="s">
        <v>29</v>
      </c>
      <c r="B25" s="29" t="s">
        <v>182</v>
      </c>
      <c r="C25" s="29" t="s">
        <v>218</v>
      </c>
      <c r="D25" s="29" t="s">
        <v>217</v>
      </c>
      <c r="E25" s="30">
        <v>39253</v>
      </c>
      <c r="F25" s="29"/>
      <c r="G25" s="29"/>
      <c r="H25" s="31" t="s">
        <v>14</v>
      </c>
      <c r="I25" s="29">
        <v>40</v>
      </c>
      <c r="J25" s="32">
        <v>30</v>
      </c>
      <c r="K25" s="32">
        <f t="shared" si="0"/>
        <v>1200</v>
      </c>
      <c r="L25"/>
      <c r="M25"/>
    </row>
    <row r="26" spans="1:13" ht="15.75" x14ac:dyDescent="0.25">
      <c r="A26" s="29" t="s">
        <v>57</v>
      </c>
      <c r="B26" s="29" t="s">
        <v>216</v>
      </c>
      <c r="C26" s="29" t="s">
        <v>215</v>
      </c>
      <c r="D26" s="29" t="s">
        <v>214</v>
      </c>
      <c r="E26" s="30">
        <v>37823</v>
      </c>
      <c r="F26" s="29"/>
      <c r="G26" s="29"/>
      <c r="H26" s="31" t="s">
        <v>9</v>
      </c>
      <c r="I26" s="29">
        <v>35.5</v>
      </c>
      <c r="J26" s="32">
        <v>27.5</v>
      </c>
      <c r="K26" s="32">
        <f t="shared" si="0"/>
        <v>976.25</v>
      </c>
      <c r="L26"/>
      <c r="M26"/>
    </row>
    <row r="27" spans="1:13" ht="15.75" x14ac:dyDescent="0.25">
      <c r="A27" s="29" t="s">
        <v>3</v>
      </c>
      <c r="B27" s="29" t="s">
        <v>167</v>
      </c>
      <c r="C27" s="29" t="s">
        <v>213</v>
      </c>
      <c r="D27" s="29" t="s">
        <v>212</v>
      </c>
      <c r="E27" s="30">
        <v>38019</v>
      </c>
      <c r="F27" s="29"/>
      <c r="G27" s="29"/>
      <c r="H27" s="31" t="s">
        <v>58</v>
      </c>
      <c r="I27" s="29">
        <v>40</v>
      </c>
      <c r="J27" s="32">
        <v>23.75</v>
      </c>
      <c r="K27" s="32">
        <f t="shared" si="0"/>
        <v>950</v>
      </c>
      <c r="L27"/>
      <c r="M27"/>
    </row>
    <row r="28" spans="1:13" ht="15.75" x14ac:dyDescent="0.25">
      <c r="A28" s="29" t="s">
        <v>13</v>
      </c>
      <c r="B28" s="29" t="s">
        <v>211</v>
      </c>
      <c r="C28" s="29" t="s">
        <v>210</v>
      </c>
      <c r="D28" s="29" t="s">
        <v>209</v>
      </c>
      <c r="E28" s="30">
        <v>38034</v>
      </c>
      <c r="F28" s="29"/>
      <c r="G28" s="29"/>
      <c r="H28" s="31" t="s">
        <v>14</v>
      </c>
      <c r="I28" s="29">
        <v>25</v>
      </c>
      <c r="J28" s="32">
        <v>23.52</v>
      </c>
      <c r="K28" s="32">
        <f t="shared" si="0"/>
        <v>588</v>
      </c>
      <c r="L28"/>
      <c r="M28"/>
    </row>
    <row r="29" spans="1:13" ht="15.75" x14ac:dyDescent="0.25">
      <c r="A29" s="29" t="s">
        <v>29</v>
      </c>
      <c r="B29" s="29" t="s">
        <v>40</v>
      </c>
      <c r="C29" s="29" t="s">
        <v>208</v>
      </c>
      <c r="D29" s="29" t="s">
        <v>207</v>
      </c>
      <c r="E29" s="30">
        <v>40610</v>
      </c>
      <c r="F29" s="29"/>
      <c r="G29" s="29"/>
      <c r="H29" s="31" t="s">
        <v>4</v>
      </c>
      <c r="I29" s="29">
        <v>40</v>
      </c>
      <c r="J29" s="32">
        <v>60</v>
      </c>
      <c r="K29" s="32">
        <f t="shared" si="0"/>
        <v>2400</v>
      </c>
      <c r="L29"/>
      <c r="M29"/>
    </row>
    <row r="30" spans="1:13" ht="15.75" x14ac:dyDescent="0.25">
      <c r="A30" s="29" t="s">
        <v>13</v>
      </c>
      <c r="B30" s="29" t="s">
        <v>182</v>
      </c>
      <c r="C30" s="29" t="s">
        <v>206</v>
      </c>
      <c r="D30" s="29" t="s">
        <v>205</v>
      </c>
      <c r="E30" s="30">
        <v>38085</v>
      </c>
      <c r="F30" s="29"/>
      <c r="G30" s="29"/>
      <c r="H30" s="31" t="s">
        <v>9</v>
      </c>
      <c r="I30" s="29">
        <v>40</v>
      </c>
      <c r="J30" s="32">
        <v>52</v>
      </c>
      <c r="K30" s="32">
        <f t="shared" si="0"/>
        <v>2080</v>
      </c>
      <c r="L30"/>
      <c r="M30"/>
    </row>
    <row r="31" spans="1:13" ht="15.75" x14ac:dyDescent="0.25">
      <c r="A31" s="29" t="s">
        <v>57</v>
      </c>
      <c r="B31" s="29" t="s">
        <v>204</v>
      </c>
      <c r="C31" s="29" t="s">
        <v>203</v>
      </c>
      <c r="D31" s="29" t="s">
        <v>202</v>
      </c>
      <c r="E31" s="30">
        <v>42313</v>
      </c>
      <c r="F31" s="29"/>
      <c r="G31" s="29"/>
      <c r="H31" s="31" t="s">
        <v>14</v>
      </c>
      <c r="I31" s="29">
        <v>40</v>
      </c>
      <c r="J31" s="32">
        <v>30.5</v>
      </c>
      <c r="K31" s="32">
        <f t="shared" si="0"/>
        <v>1220</v>
      </c>
      <c r="L31"/>
      <c r="M31"/>
    </row>
    <row r="32" spans="1:13" ht="15.75" x14ac:dyDescent="0.25">
      <c r="A32" s="29" t="s">
        <v>3</v>
      </c>
      <c r="B32" s="29" t="s">
        <v>201</v>
      </c>
      <c r="C32" s="29" t="s">
        <v>200</v>
      </c>
      <c r="D32" s="29" t="s">
        <v>199</v>
      </c>
      <c r="E32" s="30">
        <v>40759</v>
      </c>
      <c r="F32" s="29"/>
      <c r="G32" s="29"/>
      <c r="H32" s="31" t="s">
        <v>9</v>
      </c>
      <c r="I32" s="29">
        <v>32</v>
      </c>
      <c r="J32" s="32">
        <v>20.5</v>
      </c>
      <c r="K32" s="32">
        <f t="shared" si="0"/>
        <v>656</v>
      </c>
      <c r="L32"/>
      <c r="M32"/>
    </row>
    <row r="33" spans="1:13" ht="15.75" x14ac:dyDescent="0.25">
      <c r="A33" s="29" t="s">
        <v>8</v>
      </c>
      <c r="B33" s="29" t="s">
        <v>198</v>
      </c>
      <c r="C33" s="29" t="s">
        <v>197</v>
      </c>
      <c r="D33" s="29" t="s">
        <v>196</v>
      </c>
      <c r="E33" s="30">
        <v>40855</v>
      </c>
      <c r="F33" s="29"/>
      <c r="G33" s="29"/>
      <c r="H33" s="31" t="s">
        <v>58</v>
      </c>
      <c r="I33" s="29">
        <v>40</v>
      </c>
      <c r="J33" s="32">
        <v>34.5</v>
      </c>
      <c r="K33" s="32">
        <f t="shared" si="0"/>
        <v>1380</v>
      </c>
      <c r="L33"/>
      <c r="M33"/>
    </row>
    <row r="34" spans="1:13" ht="15.75" x14ac:dyDescent="0.25">
      <c r="A34" s="29" t="s">
        <v>29</v>
      </c>
      <c r="B34" s="29" t="s">
        <v>119</v>
      </c>
      <c r="C34" s="29" t="s">
        <v>195</v>
      </c>
      <c r="D34" s="29" t="s">
        <v>194</v>
      </c>
      <c r="E34" s="30">
        <v>40037</v>
      </c>
      <c r="F34" s="29"/>
      <c r="G34" s="29"/>
      <c r="H34" s="31" t="s">
        <v>9</v>
      </c>
      <c r="I34" s="29">
        <v>40</v>
      </c>
      <c r="J34" s="32">
        <v>37</v>
      </c>
      <c r="K34" s="32">
        <f t="shared" si="0"/>
        <v>1480</v>
      </c>
      <c r="L34"/>
      <c r="M34"/>
    </row>
    <row r="35" spans="1:13" ht="15.75" x14ac:dyDescent="0.25">
      <c r="A35" s="29" t="s">
        <v>29</v>
      </c>
      <c r="B35" s="29" t="s">
        <v>167</v>
      </c>
      <c r="C35" s="29" t="s">
        <v>193</v>
      </c>
      <c r="D35" s="29" t="s">
        <v>192</v>
      </c>
      <c r="E35" s="30">
        <v>42628</v>
      </c>
      <c r="F35" s="29"/>
      <c r="G35" s="29"/>
      <c r="H35" s="31" t="s">
        <v>14</v>
      </c>
      <c r="I35" s="29">
        <v>40</v>
      </c>
      <c r="J35" s="32">
        <v>45</v>
      </c>
      <c r="K35" s="32">
        <f t="shared" si="0"/>
        <v>1800</v>
      </c>
      <c r="L35"/>
      <c r="M35"/>
    </row>
    <row r="36" spans="1:13" ht="15.75" x14ac:dyDescent="0.25">
      <c r="A36" s="29" t="s">
        <v>29</v>
      </c>
      <c r="B36" s="29" t="s">
        <v>191</v>
      </c>
      <c r="C36" s="29" t="s">
        <v>190</v>
      </c>
      <c r="D36" s="29" t="s">
        <v>189</v>
      </c>
      <c r="E36" s="30">
        <v>38216</v>
      </c>
      <c r="F36" s="29"/>
      <c r="G36" s="29"/>
      <c r="H36" s="31" t="s">
        <v>58</v>
      </c>
      <c r="I36" s="29">
        <v>32</v>
      </c>
      <c r="J36" s="32">
        <v>20.5</v>
      </c>
      <c r="K36" s="32">
        <f t="shared" si="0"/>
        <v>656</v>
      </c>
      <c r="L36"/>
      <c r="M36"/>
    </row>
    <row r="37" spans="1:13" ht="15.75" x14ac:dyDescent="0.25">
      <c r="A37" s="29" t="s">
        <v>3</v>
      </c>
      <c r="B37" s="29" t="s">
        <v>96</v>
      </c>
      <c r="C37" s="29" t="s">
        <v>188</v>
      </c>
      <c r="D37" s="29" t="s">
        <v>187</v>
      </c>
      <c r="E37" s="30">
        <v>38222</v>
      </c>
      <c r="F37" s="29"/>
      <c r="G37" s="29"/>
      <c r="H37" s="31" t="s">
        <v>58</v>
      </c>
      <c r="I37" s="29">
        <v>40</v>
      </c>
      <c r="J37" s="32">
        <v>36.5</v>
      </c>
      <c r="K37" s="32">
        <f t="shared" si="0"/>
        <v>1460</v>
      </c>
      <c r="L37"/>
      <c r="M37"/>
    </row>
    <row r="38" spans="1:13" ht="15.75" x14ac:dyDescent="0.25">
      <c r="A38" s="29" t="s">
        <v>3</v>
      </c>
      <c r="B38" s="29" t="s">
        <v>160</v>
      </c>
      <c r="C38" s="29" t="s">
        <v>186</v>
      </c>
      <c r="D38" s="29" t="s">
        <v>185</v>
      </c>
      <c r="E38" s="30">
        <v>40149</v>
      </c>
      <c r="F38" s="29"/>
      <c r="G38" s="29"/>
      <c r="H38" s="31" t="s">
        <v>4</v>
      </c>
      <c r="I38" s="29">
        <v>25</v>
      </c>
      <c r="J38" s="32">
        <v>23.52</v>
      </c>
      <c r="K38" s="32">
        <f t="shared" si="0"/>
        <v>588</v>
      </c>
    </row>
    <row r="39" spans="1:13" ht="15.75" x14ac:dyDescent="0.25">
      <c r="A39" s="29" t="s">
        <v>8</v>
      </c>
      <c r="B39" s="29" t="s">
        <v>50</v>
      </c>
      <c r="C39" s="29" t="s">
        <v>184</v>
      </c>
      <c r="D39" s="29" t="s">
        <v>183</v>
      </c>
      <c r="E39" s="30">
        <v>40589</v>
      </c>
      <c r="F39" s="29"/>
      <c r="G39" s="29"/>
      <c r="H39" s="31" t="s">
        <v>9</v>
      </c>
      <c r="I39" s="29">
        <v>35</v>
      </c>
      <c r="J39" s="32">
        <v>27.1</v>
      </c>
      <c r="K39" s="32">
        <f t="shared" ref="K39:K70" si="1">J39*I39</f>
        <v>948.5</v>
      </c>
    </row>
    <row r="40" spans="1:13" ht="15.75" x14ac:dyDescent="0.25">
      <c r="A40" s="29" t="s">
        <v>21</v>
      </c>
      <c r="B40" s="29" t="s">
        <v>182</v>
      </c>
      <c r="C40" s="29" t="s">
        <v>181</v>
      </c>
      <c r="D40" s="29" t="s">
        <v>180</v>
      </c>
      <c r="E40" s="30">
        <v>40402</v>
      </c>
      <c r="F40" s="29"/>
      <c r="G40" s="29"/>
      <c r="H40" s="31" t="s">
        <v>14</v>
      </c>
      <c r="I40" s="29">
        <v>35</v>
      </c>
      <c r="J40" s="32">
        <v>50</v>
      </c>
      <c r="K40" s="32">
        <f t="shared" si="1"/>
        <v>1750</v>
      </c>
    </row>
    <row r="41" spans="1:13" ht="15.75" x14ac:dyDescent="0.25">
      <c r="A41" s="29" t="s">
        <v>57</v>
      </c>
      <c r="B41" s="29" t="s">
        <v>179</v>
      </c>
      <c r="C41" s="29" t="s">
        <v>178</v>
      </c>
      <c r="D41" s="29" t="s">
        <v>177</v>
      </c>
      <c r="E41" s="30">
        <v>41948</v>
      </c>
      <c r="F41" s="29"/>
      <c r="G41" s="29"/>
      <c r="H41" s="31" t="s">
        <v>9</v>
      </c>
      <c r="I41" s="29">
        <v>40</v>
      </c>
      <c r="J41" s="32">
        <v>34.5</v>
      </c>
      <c r="K41" s="32">
        <f t="shared" si="1"/>
        <v>1380</v>
      </c>
    </row>
    <row r="42" spans="1:13" ht="15.75" x14ac:dyDescent="0.25">
      <c r="A42" s="29" t="s">
        <v>13</v>
      </c>
      <c r="B42" s="29" t="s">
        <v>81</v>
      </c>
      <c r="C42" s="29" t="s">
        <v>176</v>
      </c>
      <c r="D42" s="29" t="s">
        <v>175</v>
      </c>
      <c r="E42" s="30">
        <v>39409</v>
      </c>
      <c r="F42" s="29"/>
      <c r="G42" s="29"/>
      <c r="H42" s="31" t="s">
        <v>9</v>
      </c>
      <c r="I42" s="29">
        <v>35.5</v>
      </c>
      <c r="J42" s="32">
        <v>55</v>
      </c>
      <c r="K42" s="32">
        <f t="shared" si="1"/>
        <v>1952.5</v>
      </c>
    </row>
    <row r="43" spans="1:13" ht="15.75" x14ac:dyDescent="0.25">
      <c r="A43" s="29" t="s">
        <v>8</v>
      </c>
      <c r="B43" s="29" t="s">
        <v>147</v>
      </c>
      <c r="C43" s="29" t="s">
        <v>101</v>
      </c>
      <c r="D43" s="29" t="s">
        <v>174</v>
      </c>
      <c r="E43" s="30">
        <v>38868</v>
      </c>
      <c r="F43" s="29"/>
      <c r="G43" s="29"/>
      <c r="H43" s="31" t="s">
        <v>14</v>
      </c>
      <c r="I43" s="29">
        <v>40</v>
      </c>
      <c r="J43" s="32">
        <v>23.75</v>
      </c>
      <c r="K43" s="32">
        <f t="shared" si="1"/>
        <v>950</v>
      </c>
    </row>
    <row r="44" spans="1:13" ht="15.75" x14ac:dyDescent="0.25">
      <c r="A44" s="29" t="s">
        <v>8</v>
      </c>
      <c r="B44" s="29" t="s">
        <v>173</v>
      </c>
      <c r="C44" s="29" t="s">
        <v>172</v>
      </c>
      <c r="D44" s="29" t="s">
        <v>171</v>
      </c>
      <c r="E44" s="30">
        <v>39720</v>
      </c>
      <c r="F44" s="29"/>
      <c r="G44" s="29"/>
      <c r="H44" s="31" t="s">
        <v>58</v>
      </c>
      <c r="I44" s="29">
        <v>29.5</v>
      </c>
      <c r="J44" s="32">
        <v>21.5</v>
      </c>
      <c r="K44" s="32">
        <f t="shared" si="1"/>
        <v>634.25</v>
      </c>
    </row>
    <row r="45" spans="1:13" ht="15.75" x14ac:dyDescent="0.25">
      <c r="A45" s="29" t="s">
        <v>57</v>
      </c>
      <c r="B45" s="29" t="s">
        <v>170</v>
      </c>
      <c r="C45" s="29" t="s">
        <v>169</v>
      </c>
      <c r="D45" s="29" t="s">
        <v>168</v>
      </c>
      <c r="E45" s="30">
        <v>42538</v>
      </c>
      <c r="F45" s="29"/>
      <c r="G45" s="29"/>
      <c r="H45" s="31" t="s">
        <v>9</v>
      </c>
      <c r="I45" s="29">
        <v>38</v>
      </c>
      <c r="J45" s="32">
        <v>30.5</v>
      </c>
      <c r="K45" s="32">
        <f t="shared" si="1"/>
        <v>1159</v>
      </c>
    </row>
    <row r="46" spans="1:13" ht="15.75" x14ac:dyDescent="0.25">
      <c r="A46" s="29" t="s">
        <v>57</v>
      </c>
      <c r="B46" s="29" t="s">
        <v>167</v>
      </c>
      <c r="C46" s="29" t="s">
        <v>166</v>
      </c>
      <c r="D46" s="29" t="s">
        <v>165</v>
      </c>
      <c r="E46" s="30">
        <v>39409</v>
      </c>
      <c r="F46" s="29"/>
      <c r="G46" s="29"/>
      <c r="H46" s="31" t="s">
        <v>58</v>
      </c>
      <c r="I46" s="29">
        <v>38</v>
      </c>
      <c r="J46" s="32">
        <v>30.5</v>
      </c>
      <c r="K46" s="32">
        <f t="shared" si="1"/>
        <v>1159</v>
      </c>
    </row>
    <row r="47" spans="1:13" ht="15.75" x14ac:dyDescent="0.25">
      <c r="A47" s="29" t="s">
        <v>29</v>
      </c>
      <c r="B47" s="29" t="s">
        <v>12</v>
      </c>
      <c r="C47" s="29" t="s">
        <v>164</v>
      </c>
      <c r="D47" s="29" t="s">
        <v>163</v>
      </c>
      <c r="E47" s="30">
        <v>42509</v>
      </c>
      <c r="F47" s="29"/>
      <c r="G47" s="29"/>
      <c r="H47" s="31" t="s">
        <v>9</v>
      </c>
      <c r="I47" s="29">
        <v>40</v>
      </c>
      <c r="J47" s="32">
        <v>23.22</v>
      </c>
      <c r="K47" s="32">
        <f t="shared" si="1"/>
        <v>928.8</v>
      </c>
    </row>
    <row r="48" spans="1:13" ht="15.75" x14ac:dyDescent="0.25">
      <c r="A48" s="29" t="s">
        <v>3</v>
      </c>
      <c r="B48" s="29" t="s">
        <v>38</v>
      </c>
      <c r="C48" s="29" t="s">
        <v>162</v>
      </c>
      <c r="D48" s="29" t="s">
        <v>161</v>
      </c>
      <c r="E48" s="30">
        <v>42381</v>
      </c>
      <c r="F48" s="29"/>
      <c r="G48" s="29"/>
      <c r="H48" s="31" t="s">
        <v>4</v>
      </c>
      <c r="I48" s="29">
        <v>40</v>
      </c>
      <c r="J48" s="32">
        <v>45</v>
      </c>
      <c r="K48" s="32">
        <f t="shared" si="1"/>
        <v>1800</v>
      </c>
    </row>
    <row r="49" spans="1:11" ht="15.75" x14ac:dyDescent="0.25">
      <c r="A49" s="29" t="s">
        <v>21</v>
      </c>
      <c r="B49" s="29" t="s">
        <v>160</v>
      </c>
      <c r="C49" s="29" t="s">
        <v>159</v>
      </c>
      <c r="D49" s="29" t="s">
        <v>158</v>
      </c>
      <c r="E49" s="30">
        <v>42452</v>
      </c>
      <c r="F49" s="29"/>
      <c r="G49" s="29"/>
      <c r="H49" s="31" t="s">
        <v>9</v>
      </c>
      <c r="I49" s="29">
        <v>35</v>
      </c>
      <c r="J49" s="32">
        <v>39</v>
      </c>
      <c r="K49" s="32">
        <f t="shared" si="1"/>
        <v>1365</v>
      </c>
    </row>
    <row r="50" spans="1:11" ht="15.75" x14ac:dyDescent="0.25">
      <c r="A50" s="29" t="s">
        <v>13</v>
      </c>
      <c r="B50" s="29" t="s">
        <v>150</v>
      </c>
      <c r="C50" s="29" t="s">
        <v>157</v>
      </c>
      <c r="D50" s="29" t="s">
        <v>156</v>
      </c>
      <c r="E50" s="30">
        <v>38268</v>
      </c>
      <c r="F50" s="29"/>
      <c r="G50" s="29"/>
      <c r="H50" s="31" t="s">
        <v>58</v>
      </c>
      <c r="I50" s="29">
        <v>40</v>
      </c>
      <c r="J50" s="32">
        <v>37</v>
      </c>
      <c r="K50" s="32">
        <f t="shared" si="1"/>
        <v>1480</v>
      </c>
    </row>
    <row r="51" spans="1:11" ht="15.75" x14ac:dyDescent="0.25">
      <c r="A51" s="29" t="s">
        <v>21</v>
      </c>
      <c r="B51" s="29" t="s">
        <v>44</v>
      </c>
      <c r="C51" s="29" t="s">
        <v>155</v>
      </c>
      <c r="D51" s="29" t="s">
        <v>154</v>
      </c>
      <c r="E51" s="30">
        <v>42734</v>
      </c>
      <c r="F51" s="29"/>
      <c r="G51" s="29"/>
      <c r="H51" s="31" t="s">
        <v>14</v>
      </c>
      <c r="I51" s="29">
        <v>32</v>
      </c>
      <c r="J51" s="32">
        <v>20.5</v>
      </c>
      <c r="K51" s="32">
        <f t="shared" si="1"/>
        <v>656</v>
      </c>
    </row>
    <row r="52" spans="1:11" ht="15.75" x14ac:dyDescent="0.25">
      <c r="A52" s="29" t="s">
        <v>3</v>
      </c>
      <c r="B52" s="29" t="s">
        <v>153</v>
      </c>
      <c r="C52" s="29" t="s">
        <v>152</v>
      </c>
      <c r="D52" s="29" t="s">
        <v>151</v>
      </c>
      <c r="E52" s="30">
        <v>42709</v>
      </c>
      <c r="F52" s="29"/>
      <c r="G52" s="29"/>
      <c r="H52" s="31" t="s">
        <v>9</v>
      </c>
      <c r="I52" s="29">
        <v>15.5</v>
      </c>
      <c r="J52" s="32">
        <v>21.5</v>
      </c>
      <c r="K52" s="32">
        <f t="shared" si="1"/>
        <v>333.25</v>
      </c>
    </row>
    <row r="53" spans="1:11" ht="15.75" x14ac:dyDescent="0.25">
      <c r="A53" s="29" t="s">
        <v>8</v>
      </c>
      <c r="B53" s="29" t="s">
        <v>150</v>
      </c>
      <c r="C53" s="29" t="s">
        <v>149</v>
      </c>
      <c r="D53" s="29" t="s">
        <v>148</v>
      </c>
      <c r="E53" s="30">
        <v>38813</v>
      </c>
      <c r="F53" s="29"/>
      <c r="G53" s="29"/>
      <c r="H53" s="31" t="s">
        <v>14</v>
      </c>
      <c r="I53" s="29">
        <v>25</v>
      </c>
      <c r="J53" s="32">
        <v>23.52</v>
      </c>
      <c r="K53" s="32">
        <f t="shared" si="1"/>
        <v>588</v>
      </c>
    </row>
    <row r="54" spans="1:11" ht="15.75" x14ac:dyDescent="0.25">
      <c r="A54" s="29" t="s">
        <v>13</v>
      </c>
      <c r="B54" s="29" t="s">
        <v>147</v>
      </c>
      <c r="C54" s="29" t="s">
        <v>146</v>
      </c>
      <c r="D54" s="29" t="s">
        <v>145</v>
      </c>
      <c r="E54" s="30">
        <v>39227</v>
      </c>
      <c r="F54" s="29"/>
      <c r="G54" s="29"/>
      <c r="H54" s="31" t="s">
        <v>4</v>
      </c>
      <c r="I54" s="29">
        <v>38</v>
      </c>
      <c r="J54" s="32">
        <v>55</v>
      </c>
      <c r="K54" s="32">
        <f t="shared" si="1"/>
        <v>2090</v>
      </c>
    </row>
    <row r="55" spans="1:11" ht="15.75" x14ac:dyDescent="0.25">
      <c r="A55" s="29" t="s">
        <v>3</v>
      </c>
      <c r="B55" s="29" t="s">
        <v>144</v>
      </c>
      <c r="C55" s="29" t="s">
        <v>143</v>
      </c>
      <c r="D55" s="29" t="s">
        <v>142</v>
      </c>
      <c r="E55" s="30">
        <v>39419</v>
      </c>
      <c r="F55" s="29"/>
      <c r="G55" s="29"/>
      <c r="H55" s="31" t="s">
        <v>9</v>
      </c>
      <c r="I55" s="29">
        <v>35.5</v>
      </c>
      <c r="J55" s="32">
        <v>27.5</v>
      </c>
      <c r="K55" s="32">
        <f t="shared" si="1"/>
        <v>976.25</v>
      </c>
    </row>
    <row r="56" spans="1:11" ht="15.75" x14ac:dyDescent="0.25">
      <c r="A56" s="29" t="s">
        <v>21</v>
      </c>
      <c r="B56" s="29" t="s">
        <v>76</v>
      </c>
      <c r="C56" s="29" t="s">
        <v>141</v>
      </c>
      <c r="D56" s="29" t="s">
        <v>140</v>
      </c>
      <c r="E56" s="30">
        <v>38995</v>
      </c>
      <c r="F56" s="29"/>
      <c r="G56" s="29"/>
      <c r="H56" s="31" t="s">
        <v>4</v>
      </c>
      <c r="I56" s="29">
        <v>40</v>
      </c>
      <c r="J56" s="32">
        <v>36.5</v>
      </c>
      <c r="K56" s="32">
        <f t="shared" si="1"/>
        <v>1460</v>
      </c>
    </row>
    <row r="57" spans="1:11" ht="15.75" x14ac:dyDescent="0.25">
      <c r="A57" s="29" t="s">
        <v>29</v>
      </c>
      <c r="B57" s="29" t="s">
        <v>139</v>
      </c>
      <c r="C57" s="29" t="s">
        <v>138</v>
      </c>
      <c r="D57" s="29" t="s">
        <v>137</v>
      </c>
      <c r="E57" s="30">
        <v>38089</v>
      </c>
      <c r="F57" s="29"/>
      <c r="G57" s="29"/>
      <c r="H57" s="31" t="s">
        <v>9</v>
      </c>
      <c r="I57" s="29">
        <v>38</v>
      </c>
      <c r="J57" s="32">
        <v>30.5</v>
      </c>
      <c r="K57" s="32">
        <f t="shared" si="1"/>
        <v>1159</v>
      </c>
    </row>
    <row r="58" spans="1:11" ht="15.75" x14ac:dyDescent="0.25">
      <c r="A58" s="29" t="s">
        <v>57</v>
      </c>
      <c r="B58" s="29" t="s">
        <v>136</v>
      </c>
      <c r="C58" s="29" t="s">
        <v>135</v>
      </c>
      <c r="D58" s="29" t="s">
        <v>134</v>
      </c>
      <c r="E58" s="30">
        <v>39357</v>
      </c>
      <c r="F58" s="29"/>
      <c r="G58" s="29"/>
      <c r="H58" s="31" t="s">
        <v>14</v>
      </c>
      <c r="I58" s="29">
        <v>40</v>
      </c>
      <c r="J58" s="32">
        <v>36.5</v>
      </c>
      <c r="K58" s="32">
        <f t="shared" si="1"/>
        <v>1460</v>
      </c>
    </row>
    <row r="59" spans="1:11" ht="15.75" x14ac:dyDescent="0.25">
      <c r="A59" s="29" t="s">
        <v>3</v>
      </c>
      <c r="B59" s="29" t="s">
        <v>133</v>
      </c>
      <c r="C59" s="29" t="s">
        <v>132</v>
      </c>
      <c r="D59" s="29" t="s">
        <v>131</v>
      </c>
      <c r="E59" s="30">
        <v>42384</v>
      </c>
      <c r="F59" s="29"/>
      <c r="G59" s="29"/>
      <c r="H59" s="31" t="s">
        <v>14</v>
      </c>
      <c r="I59" s="29">
        <v>35</v>
      </c>
      <c r="J59" s="32">
        <v>39</v>
      </c>
      <c r="K59" s="32">
        <f t="shared" si="1"/>
        <v>1365</v>
      </c>
    </row>
    <row r="60" spans="1:11" ht="15.75" x14ac:dyDescent="0.25">
      <c r="A60" s="29" t="s">
        <v>13</v>
      </c>
      <c r="B60" s="29" t="s">
        <v>130</v>
      </c>
      <c r="C60" s="29" t="s">
        <v>129</v>
      </c>
      <c r="D60" s="29" t="s">
        <v>128</v>
      </c>
      <c r="E60" s="30">
        <v>39000</v>
      </c>
      <c r="F60" s="29"/>
      <c r="G60" s="29"/>
      <c r="H60" s="31" t="s">
        <v>58</v>
      </c>
      <c r="I60" s="29">
        <v>40</v>
      </c>
      <c r="J60" s="32">
        <v>36.5</v>
      </c>
      <c r="K60" s="32">
        <f t="shared" si="1"/>
        <v>1460</v>
      </c>
    </row>
    <row r="61" spans="1:11" ht="15.75" x14ac:dyDescent="0.25">
      <c r="A61" s="29" t="s">
        <v>21</v>
      </c>
      <c r="B61" s="29" t="s">
        <v>127</v>
      </c>
      <c r="C61" s="29" t="s">
        <v>126</v>
      </c>
      <c r="D61" s="29" t="s">
        <v>125</v>
      </c>
      <c r="E61" s="30">
        <v>42528</v>
      </c>
      <c r="F61" s="29"/>
      <c r="G61" s="29"/>
      <c r="H61" s="31" t="s">
        <v>58</v>
      </c>
      <c r="I61" s="29">
        <v>25</v>
      </c>
      <c r="J61" s="32">
        <v>23.52</v>
      </c>
      <c r="K61" s="32">
        <f t="shared" si="1"/>
        <v>588</v>
      </c>
    </row>
    <row r="62" spans="1:11" ht="15.75" x14ac:dyDescent="0.25">
      <c r="A62" s="29" t="s">
        <v>8</v>
      </c>
      <c r="B62" s="29" t="s">
        <v>101</v>
      </c>
      <c r="C62" s="29" t="s">
        <v>124</v>
      </c>
      <c r="D62" s="29" t="s">
        <v>123</v>
      </c>
      <c r="E62" s="30">
        <v>39836</v>
      </c>
      <c r="F62" s="29"/>
      <c r="G62" s="29"/>
      <c r="H62" s="31" t="s">
        <v>25</v>
      </c>
      <c r="I62" s="29">
        <v>40</v>
      </c>
      <c r="J62" s="32">
        <v>36.5</v>
      </c>
      <c r="K62" s="32">
        <f t="shared" si="1"/>
        <v>1460</v>
      </c>
    </row>
    <row r="63" spans="1:11" ht="15.75" x14ac:dyDescent="0.25">
      <c r="A63" s="29" t="s">
        <v>29</v>
      </c>
      <c r="B63" s="29" t="s">
        <v>122</v>
      </c>
      <c r="C63" s="29" t="s">
        <v>121</v>
      </c>
      <c r="D63" s="29" t="s">
        <v>120</v>
      </c>
      <c r="E63" s="30">
        <v>40785</v>
      </c>
      <c r="F63" s="29"/>
      <c r="G63" s="29"/>
      <c r="H63" s="31" t="s">
        <v>4</v>
      </c>
      <c r="I63" s="29">
        <v>38</v>
      </c>
      <c r="J63" s="32">
        <v>30.5</v>
      </c>
      <c r="K63" s="32">
        <f t="shared" si="1"/>
        <v>1159</v>
      </c>
    </row>
    <row r="64" spans="1:11" ht="15.75" x14ac:dyDescent="0.25">
      <c r="A64" s="29" t="s">
        <v>21</v>
      </c>
      <c r="B64" s="29" t="s">
        <v>119</v>
      </c>
      <c r="C64" s="29" t="s">
        <v>118</v>
      </c>
      <c r="D64" s="29" t="s">
        <v>117</v>
      </c>
      <c r="E64" s="30">
        <v>40140</v>
      </c>
      <c r="F64" s="29"/>
      <c r="G64" s="29"/>
      <c r="H64" s="31" t="s">
        <v>9</v>
      </c>
      <c r="I64" s="29">
        <v>40</v>
      </c>
      <c r="J64" s="32">
        <v>27.4</v>
      </c>
      <c r="K64" s="32">
        <f t="shared" si="1"/>
        <v>1096</v>
      </c>
    </row>
    <row r="65" spans="1:11" ht="15.75" x14ac:dyDescent="0.25">
      <c r="A65" s="29" t="s">
        <v>29</v>
      </c>
      <c r="B65" s="29" t="s">
        <v>116</v>
      </c>
      <c r="C65" s="29" t="s">
        <v>115</v>
      </c>
      <c r="D65" s="29" t="s">
        <v>114</v>
      </c>
      <c r="E65" s="30">
        <v>39094</v>
      </c>
      <c r="F65" s="29"/>
      <c r="G65" s="29"/>
      <c r="H65" s="31" t="s">
        <v>9</v>
      </c>
      <c r="I65" s="29">
        <v>42</v>
      </c>
      <c r="J65" s="32">
        <v>45</v>
      </c>
      <c r="K65" s="32">
        <f t="shared" si="1"/>
        <v>1890</v>
      </c>
    </row>
    <row r="66" spans="1:11" ht="15.75" x14ac:dyDescent="0.25">
      <c r="A66" s="29" t="s">
        <v>21</v>
      </c>
      <c r="B66" s="29" t="s">
        <v>113</v>
      </c>
      <c r="C66" s="29" t="s">
        <v>112</v>
      </c>
      <c r="D66" s="29" t="s">
        <v>111</v>
      </c>
      <c r="E66" s="30">
        <v>38881</v>
      </c>
      <c r="F66" s="29"/>
      <c r="G66" s="29"/>
      <c r="H66" s="31" t="s">
        <v>9</v>
      </c>
      <c r="I66" s="29">
        <v>40</v>
      </c>
      <c r="J66" s="32">
        <v>23.75</v>
      </c>
      <c r="K66" s="32">
        <f t="shared" si="1"/>
        <v>950</v>
      </c>
    </row>
    <row r="67" spans="1:11" ht="15.75" x14ac:dyDescent="0.25">
      <c r="A67" s="29" t="s">
        <v>57</v>
      </c>
      <c r="B67" s="29" t="s">
        <v>110</v>
      </c>
      <c r="C67" s="29" t="s">
        <v>109</v>
      </c>
      <c r="D67" s="29" t="s">
        <v>108</v>
      </c>
      <c r="E67" s="30">
        <v>39231</v>
      </c>
      <c r="F67" s="29"/>
      <c r="G67" s="29"/>
      <c r="H67" s="31" t="s">
        <v>14</v>
      </c>
      <c r="I67" s="29">
        <v>25</v>
      </c>
      <c r="J67" s="32">
        <v>23.52</v>
      </c>
      <c r="K67" s="32">
        <f t="shared" si="1"/>
        <v>588</v>
      </c>
    </row>
    <row r="68" spans="1:11" ht="15.75" x14ac:dyDescent="0.25">
      <c r="A68" s="29" t="s">
        <v>13</v>
      </c>
      <c r="B68" s="29" t="s">
        <v>107</v>
      </c>
      <c r="C68" s="29" t="s">
        <v>106</v>
      </c>
      <c r="D68" s="29" t="s">
        <v>105</v>
      </c>
      <c r="E68" s="30">
        <v>39930</v>
      </c>
      <c r="F68" s="29"/>
      <c r="G68" s="29"/>
      <c r="H68" s="31" t="s">
        <v>4</v>
      </c>
      <c r="I68" s="29">
        <v>15.5</v>
      </c>
      <c r="J68" s="32">
        <v>21.5</v>
      </c>
      <c r="K68" s="32">
        <f t="shared" si="1"/>
        <v>333.25</v>
      </c>
    </row>
    <row r="69" spans="1:11" ht="15.75" x14ac:dyDescent="0.25">
      <c r="A69" s="29" t="s">
        <v>13</v>
      </c>
      <c r="B69" s="29" t="s">
        <v>104</v>
      </c>
      <c r="C69" s="29" t="s">
        <v>103</v>
      </c>
      <c r="D69" s="29" t="s">
        <v>102</v>
      </c>
      <c r="E69" s="30">
        <v>42558</v>
      </c>
      <c r="F69" s="29"/>
      <c r="G69" s="29"/>
      <c r="H69" s="31" t="s">
        <v>9</v>
      </c>
      <c r="I69" s="29">
        <v>40</v>
      </c>
      <c r="J69" s="32">
        <v>30.5</v>
      </c>
      <c r="K69" s="32">
        <f t="shared" si="1"/>
        <v>1220</v>
      </c>
    </row>
    <row r="70" spans="1:11" ht="15.75" x14ac:dyDescent="0.25">
      <c r="A70" s="29" t="s">
        <v>57</v>
      </c>
      <c r="B70" s="29" t="s">
        <v>101</v>
      </c>
      <c r="C70" s="29" t="s">
        <v>100</v>
      </c>
      <c r="D70" s="29" t="s">
        <v>99</v>
      </c>
      <c r="E70" s="30">
        <v>42697</v>
      </c>
      <c r="F70" s="29"/>
      <c r="G70" s="29"/>
      <c r="H70" s="31" t="s">
        <v>4</v>
      </c>
      <c r="I70" s="29">
        <v>35</v>
      </c>
      <c r="J70" s="32">
        <v>27.1</v>
      </c>
      <c r="K70" s="32">
        <f t="shared" si="1"/>
        <v>948.5</v>
      </c>
    </row>
    <row r="71" spans="1:11" ht="15.75" x14ac:dyDescent="0.25">
      <c r="A71" s="29" t="s">
        <v>13</v>
      </c>
      <c r="B71" s="29" t="s">
        <v>44</v>
      </c>
      <c r="C71" s="29" t="s">
        <v>98</v>
      </c>
      <c r="D71" s="29" t="s">
        <v>97</v>
      </c>
      <c r="E71" s="30">
        <v>38041</v>
      </c>
      <c r="F71" s="29"/>
      <c r="G71" s="29"/>
      <c r="H71" s="31" t="s">
        <v>9</v>
      </c>
      <c r="I71" s="29">
        <v>35</v>
      </c>
      <c r="J71" s="32">
        <v>39</v>
      </c>
      <c r="K71" s="32">
        <f t="shared" ref="K71:K100" si="2">J71*I71</f>
        <v>1365</v>
      </c>
    </row>
    <row r="72" spans="1:11" ht="15.75" x14ac:dyDescent="0.25">
      <c r="A72" s="29" t="s">
        <v>8</v>
      </c>
      <c r="B72" s="29" t="s">
        <v>96</v>
      </c>
      <c r="C72" s="29" t="s">
        <v>95</v>
      </c>
      <c r="D72" s="29" t="s">
        <v>94</v>
      </c>
      <c r="E72" s="30">
        <v>38803</v>
      </c>
      <c r="F72" s="29"/>
      <c r="G72" s="29"/>
      <c r="H72" s="31" t="s">
        <v>9</v>
      </c>
      <c r="I72" s="29">
        <v>35.5</v>
      </c>
      <c r="J72" s="32">
        <v>28.3</v>
      </c>
      <c r="K72" s="32">
        <f t="shared" si="2"/>
        <v>1004.65</v>
      </c>
    </row>
    <row r="73" spans="1:11" ht="15.75" x14ac:dyDescent="0.25">
      <c r="A73" s="29" t="s">
        <v>3</v>
      </c>
      <c r="B73" s="29" t="s">
        <v>93</v>
      </c>
      <c r="C73" s="29" t="s">
        <v>92</v>
      </c>
      <c r="D73" s="29" t="s">
        <v>91</v>
      </c>
      <c r="E73" s="30">
        <v>38693</v>
      </c>
      <c r="F73" s="29"/>
      <c r="G73" s="29"/>
      <c r="H73" s="31" t="s">
        <v>4</v>
      </c>
      <c r="I73" s="29">
        <v>29.5</v>
      </c>
      <c r="J73" s="32">
        <v>21.5</v>
      </c>
      <c r="K73" s="32">
        <f t="shared" si="2"/>
        <v>634.25</v>
      </c>
    </row>
    <row r="74" spans="1:11" ht="15.75" x14ac:dyDescent="0.25">
      <c r="A74" s="29" t="s">
        <v>57</v>
      </c>
      <c r="B74" s="29" t="s">
        <v>90</v>
      </c>
      <c r="C74" s="29" t="s">
        <v>89</v>
      </c>
      <c r="D74" s="29" t="s">
        <v>88</v>
      </c>
      <c r="E74" s="30">
        <v>39358</v>
      </c>
      <c r="F74" s="29"/>
      <c r="G74" s="29"/>
      <c r="H74" s="31" t="s">
        <v>9</v>
      </c>
      <c r="I74" s="29">
        <v>40</v>
      </c>
      <c r="J74" s="32">
        <v>35</v>
      </c>
      <c r="K74" s="32">
        <f t="shared" si="2"/>
        <v>1400</v>
      </c>
    </row>
    <row r="75" spans="1:11" ht="15.75" x14ac:dyDescent="0.25">
      <c r="A75" s="29" t="s">
        <v>57</v>
      </c>
      <c r="B75" s="29" t="s">
        <v>87</v>
      </c>
      <c r="C75" s="29" t="s">
        <v>86</v>
      </c>
      <c r="D75" s="29" t="s">
        <v>85</v>
      </c>
      <c r="E75" s="30">
        <v>40616</v>
      </c>
      <c r="F75" s="29"/>
      <c r="G75" s="29"/>
      <c r="H75" s="31" t="s">
        <v>84</v>
      </c>
      <c r="I75" s="29">
        <v>35</v>
      </c>
      <c r="J75" s="32">
        <v>27.1</v>
      </c>
      <c r="K75" s="32">
        <f t="shared" si="2"/>
        <v>948.5</v>
      </c>
    </row>
    <row r="76" spans="1:11" ht="15.75" x14ac:dyDescent="0.25">
      <c r="A76" s="29" t="s">
        <v>21</v>
      </c>
      <c r="B76" s="29" t="s">
        <v>76</v>
      </c>
      <c r="C76" s="29" t="s">
        <v>83</v>
      </c>
      <c r="D76" s="29" t="s">
        <v>82</v>
      </c>
      <c r="E76" s="30">
        <v>42335</v>
      </c>
      <c r="F76" s="29"/>
      <c r="G76" s="29"/>
      <c r="H76" s="31" t="s">
        <v>14</v>
      </c>
      <c r="I76" s="29">
        <v>42</v>
      </c>
      <c r="J76" s="32">
        <v>39</v>
      </c>
      <c r="K76" s="32">
        <f t="shared" si="2"/>
        <v>1638</v>
      </c>
    </row>
    <row r="77" spans="1:11" ht="15.75" x14ac:dyDescent="0.25">
      <c r="A77" s="29" t="s">
        <v>8</v>
      </c>
      <c r="B77" s="29" t="s">
        <v>81</v>
      </c>
      <c r="C77" s="29" t="s">
        <v>80</v>
      </c>
      <c r="D77" s="29" t="s">
        <v>79</v>
      </c>
      <c r="E77" s="30">
        <v>42647</v>
      </c>
      <c r="F77" s="29"/>
      <c r="G77" s="29"/>
      <c r="H77" s="31" t="s">
        <v>9</v>
      </c>
      <c r="I77" s="29">
        <v>40</v>
      </c>
      <c r="J77" s="32">
        <v>21.5</v>
      </c>
      <c r="K77" s="32">
        <f t="shared" si="2"/>
        <v>860</v>
      </c>
    </row>
    <row r="78" spans="1:11" ht="15.75" x14ac:dyDescent="0.25">
      <c r="A78" s="29" t="s">
        <v>29</v>
      </c>
      <c r="B78" s="29" t="s">
        <v>78</v>
      </c>
      <c r="C78" s="29" t="s">
        <v>52</v>
      </c>
      <c r="D78" s="29" t="s">
        <v>77</v>
      </c>
      <c r="E78" s="30">
        <v>39861</v>
      </c>
      <c r="F78" s="29"/>
      <c r="G78" s="29"/>
      <c r="H78" s="31" t="s">
        <v>4</v>
      </c>
      <c r="I78" s="29">
        <v>40</v>
      </c>
      <c r="J78" s="32">
        <v>27.1</v>
      </c>
      <c r="K78" s="32">
        <f t="shared" si="2"/>
        <v>1084</v>
      </c>
    </row>
    <row r="79" spans="1:11" ht="15.75" x14ac:dyDescent="0.25">
      <c r="A79" s="29" t="s">
        <v>3</v>
      </c>
      <c r="B79" s="29" t="s">
        <v>76</v>
      </c>
      <c r="C79" s="29" t="s">
        <v>75</v>
      </c>
      <c r="D79" s="29" t="s">
        <v>74</v>
      </c>
      <c r="E79" s="30">
        <v>37301</v>
      </c>
      <c r="F79" s="29"/>
      <c r="G79" s="29"/>
      <c r="H79" s="31" t="s">
        <v>9</v>
      </c>
      <c r="I79" s="29">
        <v>40</v>
      </c>
      <c r="J79" s="32">
        <v>22.22</v>
      </c>
      <c r="K79" s="32">
        <f t="shared" si="2"/>
        <v>888.8</v>
      </c>
    </row>
    <row r="80" spans="1:11" ht="15.75" x14ac:dyDescent="0.25">
      <c r="A80" s="29" t="s">
        <v>13</v>
      </c>
      <c r="B80" s="29" t="s">
        <v>73</v>
      </c>
      <c r="C80" s="29" t="s">
        <v>72</v>
      </c>
      <c r="D80" s="29" t="s">
        <v>71</v>
      </c>
      <c r="E80" s="30">
        <v>40697</v>
      </c>
      <c r="F80" s="29"/>
      <c r="G80" s="29"/>
      <c r="H80" s="31" t="s">
        <v>14</v>
      </c>
      <c r="I80" s="29">
        <v>29.5</v>
      </c>
      <c r="J80" s="32">
        <v>28.3</v>
      </c>
      <c r="K80" s="32">
        <f t="shared" si="2"/>
        <v>834.85</v>
      </c>
    </row>
    <row r="81" spans="1:11" ht="15.75" x14ac:dyDescent="0.25">
      <c r="A81" s="29" t="s">
        <v>3</v>
      </c>
      <c r="B81" s="29" t="s">
        <v>70</v>
      </c>
      <c r="C81" s="29" t="s">
        <v>69</v>
      </c>
      <c r="D81" s="29" t="s">
        <v>68</v>
      </c>
      <c r="E81" s="30">
        <v>40042</v>
      </c>
      <c r="F81" s="29"/>
      <c r="G81" s="29"/>
      <c r="H81" s="31" t="s">
        <v>9</v>
      </c>
      <c r="I81" s="29">
        <v>29.5</v>
      </c>
      <c r="J81" s="32">
        <v>31.75</v>
      </c>
      <c r="K81" s="32">
        <f t="shared" si="2"/>
        <v>936.625</v>
      </c>
    </row>
    <row r="82" spans="1:11" ht="15.75" x14ac:dyDescent="0.25">
      <c r="A82" s="29" t="s">
        <v>8</v>
      </c>
      <c r="B82" s="29" t="s">
        <v>67</v>
      </c>
      <c r="C82" s="29" t="s">
        <v>66</v>
      </c>
      <c r="D82" s="29" t="s">
        <v>65</v>
      </c>
      <c r="E82" s="30">
        <v>42670</v>
      </c>
      <c r="F82" s="29"/>
      <c r="G82" s="29"/>
      <c r="H82" s="31" t="s">
        <v>4</v>
      </c>
      <c r="I82" s="29">
        <v>40</v>
      </c>
      <c r="J82" s="32">
        <v>21.5</v>
      </c>
      <c r="K82" s="32">
        <f t="shared" si="2"/>
        <v>860</v>
      </c>
    </row>
    <row r="83" spans="1:11" ht="15.75" x14ac:dyDescent="0.25">
      <c r="A83" s="29" t="s">
        <v>57</v>
      </c>
      <c r="B83" s="29" t="s">
        <v>64</v>
      </c>
      <c r="C83" s="29" t="s">
        <v>63</v>
      </c>
      <c r="D83" s="29" t="s">
        <v>62</v>
      </c>
      <c r="E83" s="30">
        <v>40525</v>
      </c>
      <c r="F83" s="29"/>
      <c r="G83" s="29"/>
      <c r="H83" s="31" t="s">
        <v>4</v>
      </c>
      <c r="I83" s="29">
        <v>40</v>
      </c>
      <c r="J83" s="32">
        <v>34.5</v>
      </c>
      <c r="K83" s="32">
        <f t="shared" si="2"/>
        <v>1380</v>
      </c>
    </row>
    <row r="84" spans="1:11" ht="15.75" x14ac:dyDescent="0.25">
      <c r="A84" s="29" t="s">
        <v>3</v>
      </c>
      <c r="B84" s="29" t="s">
        <v>61</v>
      </c>
      <c r="C84" s="29" t="s">
        <v>60</v>
      </c>
      <c r="D84" s="29" t="s">
        <v>59</v>
      </c>
      <c r="E84" s="30">
        <v>40241</v>
      </c>
      <c r="F84" s="29"/>
      <c r="G84" s="29"/>
      <c r="H84" s="31" t="s">
        <v>58</v>
      </c>
      <c r="I84" s="29">
        <v>40</v>
      </c>
      <c r="J84" s="32">
        <v>48</v>
      </c>
      <c r="K84" s="32">
        <f t="shared" si="2"/>
        <v>1920</v>
      </c>
    </row>
    <row r="85" spans="1:11" ht="15.75" x14ac:dyDescent="0.25">
      <c r="A85" s="29" t="s">
        <v>57</v>
      </c>
      <c r="B85" s="29" t="s">
        <v>56</v>
      </c>
      <c r="C85" s="29" t="s">
        <v>55</v>
      </c>
      <c r="D85" s="29" t="s">
        <v>54</v>
      </c>
      <c r="E85" s="30">
        <v>38538</v>
      </c>
      <c r="F85" s="29"/>
      <c r="G85" s="29"/>
      <c r="H85" s="31" t="s">
        <v>9</v>
      </c>
      <c r="I85" s="29">
        <v>40</v>
      </c>
      <c r="J85" s="32">
        <v>30</v>
      </c>
      <c r="K85" s="32">
        <f t="shared" si="2"/>
        <v>1200</v>
      </c>
    </row>
    <row r="86" spans="1:11" ht="15.75" x14ac:dyDescent="0.25">
      <c r="A86" s="29" t="s">
        <v>13</v>
      </c>
      <c r="B86" s="29" t="s">
        <v>53</v>
      </c>
      <c r="C86" s="29" t="s">
        <v>52</v>
      </c>
      <c r="D86" s="29" t="s">
        <v>51</v>
      </c>
      <c r="E86" s="30">
        <v>38321</v>
      </c>
      <c r="F86" s="29"/>
      <c r="G86" s="29"/>
      <c r="H86" s="31" t="s">
        <v>14</v>
      </c>
      <c r="I86" s="29">
        <v>40</v>
      </c>
      <c r="J86" s="32">
        <v>21.5</v>
      </c>
      <c r="K86" s="32">
        <f t="shared" si="2"/>
        <v>860</v>
      </c>
    </row>
    <row r="87" spans="1:11" ht="15.75" x14ac:dyDescent="0.25">
      <c r="A87" s="29" t="s">
        <v>8</v>
      </c>
      <c r="B87" s="29" t="s">
        <v>50</v>
      </c>
      <c r="C87" s="29" t="s">
        <v>49</v>
      </c>
      <c r="D87" s="29" t="s">
        <v>48</v>
      </c>
      <c r="E87" s="30">
        <v>42676</v>
      </c>
      <c r="F87" s="29"/>
      <c r="G87" s="29"/>
      <c r="H87" s="31" t="s">
        <v>9</v>
      </c>
      <c r="I87" s="29">
        <v>40</v>
      </c>
      <c r="J87" s="32">
        <v>30.5</v>
      </c>
      <c r="K87" s="32">
        <f t="shared" si="2"/>
        <v>1220</v>
      </c>
    </row>
    <row r="88" spans="1:11" ht="15.75" x14ac:dyDescent="0.25">
      <c r="A88" s="29" t="s">
        <v>21</v>
      </c>
      <c r="B88" s="29" t="s">
        <v>47</v>
      </c>
      <c r="C88" s="29" t="s">
        <v>46</v>
      </c>
      <c r="D88" s="29" t="s">
        <v>45</v>
      </c>
      <c r="E88" s="30">
        <v>39836</v>
      </c>
      <c r="F88" s="29"/>
      <c r="G88" s="29"/>
      <c r="H88" s="31" t="s">
        <v>14</v>
      </c>
      <c r="I88" s="29">
        <v>29.5</v>
      </c>
      <c r="J88" s="32">
        <v>30</v>
      </c>
      <c r="K88" s="32">
        <f t="shared" si="2"/>
        <v>885</v>
      </c>
    </row>
    <row r="89" spans="1:11" ht="15.75" x14ac:dyDescent="0.25">
      <c r="A89" s="29" t="s">
        <v>29</v>
      </c>
      <c r="B89" s="29" t="s">
        <v>44</v>
      </c>
      <c r="C89" s="29" t="s">
        <v>43</v>
      </c>
      <c r="D89" s="29" t="s">
        <v>42</v>
      </c>
      <c r="E89" s="30">
        <v>40605</v>
      </c>
      <c r="F89" s="29"/>
      <c r="G89" s="29"/>
      <c r="H89" s="31" t="s">
        <v>9</v>
      </c>
      <c r="I89" s="29">
        <v>15.5</v>
      </c>
      <c r="J89" s="32">
        <v>27.4</v>
      </c>
      <c r="K89" s="32">
        <f t="shared" si="2"/>
        <v>424.7</v>
      </c>
    </row>
    <row r="90" spans="1:11" ht="15.75" x14ac:dyDescent="0.25">
      <c r="A90" s="29" t="s">
        <v>13</v>
      </c>
      <c r="B90" s="29" t="s">
        <v>41</v>
      </c>
      <c r="C90" s="29" t="s">
        <v>40</v>
      </c>
      <c r="D90" s="29" t="s">
        <v>39</v>
      </c>
      <c r="E90" s="30">
        <v>39058</v>
      </c>
      <c r="F90" s="29"/>
      <c r="G90" s="29"/>
      <c r="H90" s="31" t="s">
        <v>4</v>
      </c>
      <c r="I90" s="29">
        <v>32</v>
      </c>
      <c r="J90" s="32">
        <v>23.75</v>
      </c>
      <c r="K90" s="32">
        <f t="shared" si="2"/>
        <v>760</v>
      </c>
    </row>
    <row r="91" spans="1:11" ht="15.75" x14ac:dyDescent="0.25">
      <c r="A91" s="29" t="s">
        <v>21</v>
      </c>
      <c r="B91" s="29" t="s">
        <v>38</v>
      </c>
      <c r="C91" s="29" t="s">
        <v>37</v>
      </c>
      <c r="D91" s="29" t="s">
        <v>36</v>
      </c>
      <c r="E91" s="30">
        <v>40301</v>
      </c>
      <c r="F91" s="29"/>
      <c r="G91" s="29"/>
      <c r="H91" s="31" t="s">
        <v>14</v>
      </c>
      <c r="I91" s="29">
        <v>42</v>
      </c>
      <c r="J91" s="32">
        <v>30.5</v>
      </c>
      <c r="K91" s="32">
        <f t="shared" si="2"/>
        <v>1281</v>
      </c>
    </row>
    <row r="92" spans="1:11" ht="15.75" x14ac:dyDescent="0.25">
      <c r="A92" s="29" t="s">
        <v>13</v>
      </c>
      <c r="B92" s="29" t="s">
        <v>35</v>
      </c>
      <c r="C92" s="29" t="s">
        <v>34</v>
      </c>
      <c r="D92" s="29" t="s">
        <v>33</v>
      </c>
      <c r="E92" s="30">
        <v>38995</v>
      </c>
      <c r="F92" s="29"/>
      <c r="G92" s="29"/>
      <c r="H92" s="31" t="s">
        <v>9</v>
      </c>
      <c r="I92" s="29">
        <v>40</v>
      </c>
      <c r="J92" s="32">
        <v>30</v>
      </c>
      <c r="K92" s="32">
        <f t="shared" si="2"/>
        <v>1200</v>
      </c>
    </row>
    <row r="93" spans="1:11" ht="15.75" x14ac:dyDescent="0.25">
      <c r="A93" s="29" t="s">
        <v>8</v>
      </c>
      <c r="B93" s="29" t="s">
        <v>32</v>
      </c>
      <c r="C93" s="29" t="s">
        <v>31</v>
      </c>
      <c r="D93" s="29" t="s">
        <v>30</v>
      </c>
      <c r="E93" s="30">
        <v>42681</v>
      </c>
      <c r="F93" s="29"/>
      <c r="G93" s="29"/>
      <c r="H93" s="31" t="s">
        <v>9</v>
      </c>
      <c r="I93" s="29">
        <v>35</v>
      </c>
      <c r="J93" s="32">
        <v>60</v>
      </c>
      <c r="K93" s="32">
        <f t="shared" si="2"/>
        <v>2100</v>
      </c>
    </row>
    <row r="94" spans="1:11" ht="15.75" x14ac:dyDescent="0.25">
      <c r="A94" s="29" t="s">
        <v>29</v>
      </c>
      <c r="B94" s="29" t="s">
        <v>28</v>
      </c>
      <c r="C94" s="29" t="s">
        <v>27</v>
      </c>
      <c r="D94" s="29" t="s">
        <v>26</v>
      </c>
      <c r="E94" s="30">
        <v>37000</v>
      </c>
      <c r="F94" s="29"/>
      <c r="G94" s="29"/>
      <c r="H94" s="31" t="s">
        <v>14</v>
      </c>
      <c r="I94" s="29">
        <v>40</v>
      </c>
      <c r="J94" s="32">
        <v>21.5</v>
      </c>
      <c r="K94" s="32">
        <f t="shared" si="2"/>
        <v>860</v>
      </c>
    </row>
    <row r="95" spans="1:11" ht="15.75" x14ac:dyDescent="0.25">
      <c r="A95" s="29" t="s">
        <v>8</v>
      </c>
      <c r="B95" s="29" t="s">
        <v>24</v>
      </c>
      <c r="C95" s="29" t="s">
        <v>23</v>
      </c>
      <c r="D95" s="29" t="s">
        <v>22</v>
      </c>
      <c r="E95" s="30">
        <v>44013</v>
      </c>
      <c r="F95" s="29"/>
      <c r="G95" s="29"/>
      <c r="H95" s="31" t="s">
        <v>9</v>
      </c>
      <c r="I95" s="29">
        <v>40</v>
      </c>
      <c r="J95" s="32">
        <v>21.5</v>
      </c>
      <c r="K95" s="32">
        <f t="shared" si="2"/>
        <v>860</v>
      </c>
    </row>
    <row r="96" spans="1:11" ht="15.75" x14ac:dyDescent="0.25">
      <c r="A96" s="29" t="s">
        <v>21</v>
      </c>
      <c r="B96" s="29" t="s">
        <v>20</v>
      </c>
      <c r="C96" s="29" t="s">
        <v>19</v>
      </c>
      <c r="D96" s="29" t="s">
        <v>18</v>
      </c>
      <c r="E96" s="30">
        <v>43892</v>
      </c>
      <c r="F96" s="29"/>
      <c r="G96" s="29"/>
      <c r="H96" s="31" t="s">
        <v>14</v>
      </c>
      <c r="I96" s="29">
        <v>15.5</v>
      </c>
      <c r="J96" s="32">
        <v>20.5</v>
      </c>
      <c r="K96" s="32">
        <f t="shared" si="2"/>
        <v>317.75</v>
      </c>
    </row>
    <row r="97" spans="1:11" ht="15.75" x14ac:dyDescent="0.25">
      <c r="A97" s="29" t="s">
        <v>8</v>
      </c>
      <c r="B97" s="29" t="s">
        <v>17</v>
      </c>
      <c r="C97" s="29" t="s">
        <v>16</v>
      </c>
      <c r="D97" s="29" t="s">
        <v>15</v>
      </c>
      <c r="E97" s="30">
        <v>40641</v>
      </c>
      <c r="F97" s="29"/>
      <c r="G97" s="29"/>
      <c r="H97" s="31" t="s">
        <v>14</v>
      </c>
      <c r="I97" s="29">
        <v>40</v>
      </c>
      <c r="J97" s="32">
        <v>47</v>
      </c>
      <c r="K97" s="32">
        <f t="shared" si="2"/>
        <v>1880</v>
      </c>
    </row>
    <row r="98" spans="1:11" ht="15.75" x14ac:dyDescent="0.25">
      <c r="A98" s="29" t="s">
        <v>13</v>
      </c>
      <c r="B98" s="29" t="s">
        <v>12</v>
      </c>
      <c r="C98" s="29" t="s">
        <v>11</v>
      </c>
      <c r="D98" s="29" t="s">
        <v>10</v>
      </c>
      <c r="E98" s="30">
        <v>44189</v>
      </c>
      <c r="F98" s="29"/>
      <c r="G98" s="29"/>
      <c r="H98" s="31" t="s">
        <v>9</v>
      </c>
      <c r="I98" s="29">
        <v>40</v>
      </c>
      <c r="J98" s="32">
        <v>31.75</v>
      </c>
      <c r="K98" s="32">
        <f t="shared" si="2"/>
        <v>1270</v>
      </c>
    </row>
    <row r="99" spans="1:11" ht="15.75" x14ac:dyDescent="0.25">
      <c r="A99" s="29" t="s">
        <v>8</v>
      </c>
      <c r="B99" s="29" t="s">
        <v>7</v>
      </c>
      <c r="C99" s="29" t="s">
        <v>6</v>
      </c>
      <c r="D99" s="29" t="s">
        <v>5</v>
      </c>
      <c r="E99" s="30">
        <v>38684</v>
      </c>
      <c r="F99" s="29"/>
      <c r="G99" s="29"/>
      <c r="H99" s="31" t="s">
        <v>4</v>
      </c>
      <c r="I99" s="29">
        <v>40</v>
      </c>
      <c r="J99" s="32">
        <v>22.22</v>
      </c>
      <c r="K99" s="32">
        <f t="shared" si="2"/>
        <v>888.8</v>
      </c>
    </row>
    <row r="100" spans="1:11" ht="15.75" x14ac:dyDescent="0.25">
      <c r="A100" s="29" t="s">
        <v>3</v>
      </c>
      <c r="B100" s="29" t="s">
        <v>2</v>
      </c>
      <c r="C100" s="29" t="s">
        <v>1</v>
      </c>
      <c r="D100" s="29" t="s">
        <v>0</v>
      </c>
      <c r="E100" s="30">
        <v>40179</v>
      </c>
      <c r="F100" s="29"/>
      <c r="G100" s="29"/>
      <c r="H100" s="31" t="s">
        <v>14</v>
      </c>
      <c r="I100" s="29">
        <v>15.5</v>
      </c>
      <c r="J100" s="32">
        <v>21.5</v>
      </c>
      <c r="K100" s="32">
        <f t="shared" si="2"/>
        <v>333.25</v>
      </c>
    </row>
  </sheetData>
  <mergeCells count="5">
    <mergeCell ref="M1:N1"/>
    <mergeCell ref="B2:K2"/>
    <mergeCell ref="A4:K4"/>
    <mergeCell ref="B3:K3"/>
    <mergeCell ref="A1:K1"/>
  </mergeCells>
  <pageMargins left="0.7" right="0.7" top="0.75" bottom="0.75" header="0.3" footer="0.3"/>
  <pageSetup orientation="portrait" r:id="rId1"/>
  <headerFooter>
    <oddFooter>Prepared by Jen McBee &amp;D&amp;RPage &amp;P</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B704D-CEE6-4578-AE7C-B6577798E458}">
  <sheetPr>
    <pageSetUpPr autoPageBreaks="0"/>
  </sheetPr>
  <dimension ref="A1:M13"/>
  <sheetViews>
    <sheetView zoomScale="110" zoomScaleNormal="110" zoomScaleSheetLayoutView="100" zoomScalePageLayoutView="115" workbookViewId="0">
      <selection activeCell="J7" sqref="J7:K7"/>
    </sheetView>
  </sheetViews>
  <sheetFormatPr defaultColWidth="17.375" defaultRowHeight="15.75" x14ac:dyDescent="0.25"/>
  <cols>
    <col min="1" max="1" width="5" style="36" customWidth="1"/>
    <col min="2" max="2" width="16.625" style="36" customWidth="1"/>
    <col min="3" max="3" width="21.625" style="36" customWidth="1"/>
    <col min="4" max="4" width="9.75" style="36" customWidth="1"/>
    <col min="5" max="5" width="11.25" style="48" customWidth="1"/>
    <col min="6" max="6" width="7.25" style="49" customWidth="1"/>
    <col min="7" max="7" width="9.625" style="36" customWidth="1"/>
    <col min="8" max="8" width="13.25" style="50" customWidth="1"/>
    <col min="9" max="9" width="20.875" customWidth="1"/>
    <col min="10" max="10" width="13.25" customWidth="1"/>
    <col min="11" max="11" width="16.25" customWidth="1"/>
    <col min="12" max="12" width="14.875" customWidth="1"/>
    <col min="14" max="16384" width="17.375" style="36"/>
  </cols>
  <sheetData>
    <row r="1" spans="1:13" ht="19.5" x14ac:dyDescent="0.3">
      <c r="A1" s="112" t="s">
        <v>275</v>
      </c>
      <c r="B1" s="112"/>
      <c r="C1" s="112"/>
      <c r="D1" s="112"/>
      <c r="E1" s="112"/>
      <c r="F1" s="112"/>
      <c r="G1" s="112"/>
      <c r="H1" s="112"/>
    </row>
    <row r="2" spans="1:13" ht="35.25" customHeight="1" x14ac:dyDescent="0.25">
      <c r="A2" s="51" t="s">
        <v>557</v>
      </c>
      <c r="B2" s="109" t="s">
        <v>565</v>
      </c>
      <c r="C2" s="109"/>
      <c r="D2" s="109"/>
      <c r="E2" s="109"/>
      <c r="F2" s="109"/>
      <c r="G2" s="109"/>
      <c r="H2" s="109"/>
      <c r="J2" s="117" t="s">
        <v>567</v>
      </c>
      <c r="K2" s="118"/>
      <c r="L2" s="118"/>
    </row>
    <row r="3" spans="1:13" ht="21" customHeight="1" x14ac:dyDescent="0.25">
      <c r="A3" s="51" t="s">
        <v>560</v>
      </c>
      <c r="B3" s="109" t="s">
        <v>568</v>
      </c>
      <c r="C3" s="109"/>
      <c r="D3" s="109"/>
      <c r="E3" s="109"/>
      <c r="F3" s="109"/>
      <c r="G3" s="109"/>
      <c r="H3" s="109"/>
      <c r="J3" s="75" t="s">
        <v>562</v>
      </c>
      <c r="K3" s="75" t="s">
        <v>563</v>
      </c>
      <c r="L3" s="75" t="s">
        <v>566</v>
      </c>
    </row>
    <row r="4" spans="1:13" s="34" customFormat="1" ht="22.5" customHeight="1" thickBot="1" x14ac:dyDescent="0.45">
      <c r="C4" s="119" t="s">
        <v>270</v>
      </c>
      <c r="D4" s="119"/>
      <c r="E4" s="119"/>
      <c r="G4" s="35"/>
      <c r="H4" s="35"/>
      <c r="J4" s="73">
        <v>44896</v>
      </c>
      <c r="K4" s="76">
        <v>105</v>
      </c>
      <c r="L4" s="74">
        <v>44921</v>
      </c>
      <c r="M4"/>
    </row>
    <row r="5" spans="1:13" s="34" customFormat="1" ht="18.75" customHeight="1" thickTop="1" thickBot="1" x14ac:dyDescent="0.45">
      <c r="C5" s="120" t="s">
        <v>533</v>
      </c>
      <c r="D5" s="120"/>
      <c r="E5" s="120"/>
      <c r="G5" s="35"/>
      <c r="H5" s="35"/>
      <c r="I5" s="64"/>
      <c r="J5"/>
      <c r="K5"/>
      <c r="L5" s="72">
        <v>44928</v>
      </c>
      <c r="M5"/>
    </row>
    <row r="6" spans="1:13" ht="18.75" customHeight="1" thickTop="1" thickBot="1" x14ac:dyDescent="0.3">
      <c r="B6" s="61" t="s">
        <v>534</v>
      </c>
      <c r="C6" s="61" t="s">
        <v>535</v>
      </c>
      <c r="D6" s="61" t="s">
        <v>536</v>
      </c>
      <c r="E6" s="61" t="s">
        <v>537</v>
      </c>
      <c r="F6" s="61" t="s">
        <v>538</v>
      </c>
      <c r="G6" s="61" t="s">
        <v>539</v>
      </c>
      <c r="H6" s="65" t="s">
        <v>540</v>
      </c>
      <c r="J6" s="113" t="s">
        <v>561</v>
      </c>
      <c r="K6" s="114"/>
      <c r="L6" s="72">
        <v>44942</v>
      </c>
    </row>
    <row r="7" spans="1:13" ht="17.25" thickTop="1" thickBot="1" x14ac:dyDescent="0.3">
      <c r="B7" s="42" t="s">
        <v>544</v>
      </c>
      <c r="C7" s="43" t="s">
        <v>545</v>
      </c>
      <c r="D7" s="43" t="s">
        <v>543</v>
      </c>
      <c r="E7" s="44">
        <v>41254</v>
      </c>
      <c r="F7" s="45">
        <f t="shared" ref="F7:F13" ca="1" si="0">DATEDIF(E7,TODAY(),"Y")</f>
        <v>9</v>
      </c>
      <c r="G7" s="45" t="s">
        <v>546</v>
      </c>
      <c r="H7" s="46">
        <v>44720</v>
      </c>
      <c r="J7" s="115"/>
      <c r="K7" s="116"/>
      <c r="L7" s="72">
        <v>44977</v>
      </c>
    </row>
    <row r="8" spans="1:13" s="47" customFormat="1" ht="16.5" thickTop="1" x14ac:dyDescent="0.25">
      <c r="B8" s="37" t="s">
        <v>551</v>
      </c>
      <c r="C8" s="38" t="s">
        <v>545</v>
      </c>
      <c r="D8" s="38" t="s">
        <v>548</v>
      </c>
      <c r="E8" s="39">
        <v>40976</v>
      </c>
      <c r="F8" s="40">
        <f t="shared" ca="1" si="0"/>
        <v>10</v>
      </c>
      <c r="G8" s="40" t="s">
        <v>542</v>
      </c>
      <c r="H8" s="41">
        <v>46380</v>
      </c>
      <c r="I8"/>
      <c r="J8"/>
      <c r="K8"/>
      <c r="L8"/>
      <c r="M8"/>
    </row>
    <row r="9" spans="1:13" s="47" customFormat="1" x14ac:dyDescent="0.25">
      <c r="B9" s="42" t="s">
        <v>552</v>
      </c>
      <c r="C9" s="43" t="s">
        <v>545</v>
      </c>
      <c r="D9" s="43" t="s">
        <v>543</v>
      </c>
      <c r="E9" s="44">
        <v>40963</v>
      </c>
      <c r="F9" s="45">
        <f t="shared" ca="1" si="0"/>
        <v>10</v>
      </c>
      <c r="G9" s="45" t="s">
        <v>546</v>
      </c>
      <c r="H9" s="46">
        <v>60550</v>
      </c>
      <c r="I9"/>
      <c r="J9"/>
      <c r="K9"/>
      <c r="L9"/>
      <c r="M9"/>
    </row>
    <row r="10" spans="1:13" s="47" customFormat="1" x14ac:dyDescent="0.25">
      <c r="B10" s="37" t="s">
        <v>553</v>
      </c>
      <c r="C10" s="38" t="s">
        <v>545</v>
      </c>
      <c r="D10" s="38" t="s">
        <v>543</v>
      </c>
      <c r="E10" s="39">
        <v>43135</v>
      </c>
      <c r="F10" s="40">
        <f t="shared" ca="1" si="0"/>
        <v>4</v>
      </c>
      <c r="G10" s="40" t="s">
        <v>549</v>
      </c>
      <c r="H10" s="41">
        <v>47590</v>
      </c>
      <c r="I10"/>
      <c r="J10"/>
      <c r="K10"/>
      <c r="L10"/>
      <c r="M10"/>
    </row>
    <row r="11" spans="1:13" s="47" customFormat="1" x14ac:dyDescent="0.25">
      <c r="B11" s="37" t="s">
        <v>554</v>
      </c>
      <c r="C11" s="38" t="s">
        <v>545</v>
      </c>
      <c r="D11" s="38" t="s">
        <v>543</v>
      </c>
      <c r="E11" s="39">
        <v>40883</v>
      </c>
      <c r="F11" s="40">
        <f t="shared" ca="1" si="0"/>
        <v>10</v>
      </c>
      <c r="G11" s="40" t="s">
        <v>550</v>
      </c>
      <c r="H11" s="41">
        <v>50840</v>
      </c>
      <c r="I11"/>
      <c r="J11"/>
      <c r="K11"/>
      <c r="L11"/>
      <c r="M11"/>
    </row>
    <row r="12" spans="1:13" s="47" customFormat="1" x14ac:dyDescent="0.25">
      <c r="B12" s="37" t="s">
        <v>555</v>
      </c>
      <c r="C12" s="38" t="s">
        <v>545</v>
      </c>
      <c r="D12" s="38" t="s">
        <v>541</v>
      </c>
      <c r="E12" s="39">
        <v>43525</v>
      </c>
      <c r="F12" s="40">
        <f t="shared" ca="1" si="0"/>
        <v>3</v>
      </c>
      <c r="G12" s="40" t="s">
        <v>542</v>
      </c>
      <c r="H12" s="41">
        <v>71680</v>
      </c>
      <c r="I12"/>
      <c r="J12"/>
      <c r="K12"/>
      <c r="L12"/>
      <c r="M12"/>
    </row>
    <row r="13" spans="1:13" s="47" customFormat="1" x14ac:dyDescent="0.25">
      <c r="B13" s="37" t="s">
        <v>556</v>
      </c>
      <c r="C13" s="38" t="s">
        <v>545</v>
      </c>
      <c r="D13" s="38" t="s">
        <v>541</v>
      </c>
      <c r="E13" s="39">
        <v>40831</v>
      </c>
      <c r="F13" s="40">
        <f t="shared" ca="1" si="0"/>
        <v>10</v>
      </c>
      <c r="G13" s="40" t="s">
        <v>547</v>
      </c>
      <c r="H13" s="41">
        <v>79400</v>
      </c>
      <c r="I13"/>
      <c r="J13"/>
      <c r="K13"/>
      <c r="L13"/>
      <c r="M13"/>
    </row>
  </sheetData>
  <mergeCells count="8">
    <mergeCell ref="A1:H1"/>
    <mergeCell ref="B2:H2"/>
    <mergeCell ref="B3:H3"/>
    <mergeCell ref="J6:K6"/>
    <mergeCell ref="J7:K7"/>
    <mergeCell ref="J2:L2"/>
    <mergeCell ref="C4:E4"/>
    <mergeCell ref="C5:E5"/>
  </mergeCells>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drawing r:id="rId2"/>
  <legacyDrawingHF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106A2-7571-441F-B843-CB946162C13D}">
  <dimension ref="A1:L110"/>
  <sheetViews>
    <sheetView showGridLines="0" tabSelected="1" zoomScale="110" zoomScaleNormal="110" workbookViewId="0">
      <selection activeCell="B2" sqref="B2:H2"/>
    </sheetView>
  </sheetViews>
  <sheetFormatPr defaultColWidth="9.5" defaultRowHeight="12.75" x14ac:dyDescent="0.2"/>
  <cols>
    <col min="1" max="1" width="14" style="16" customWidth="1"/>
    <col min="2" max="2" width="12.875" style="16" customWidth="1"/>
    <col min="3" max="3" width="23.5" style="16" customWidth="1"/>
    <col min="4" max="4" width="13.5" style="16" customWidth="1"/>
    <col min="5" max="5" width="7" style="16" customWidth="1"/>
    <col min="6" max="6" width="6.75" style="16" customWidth="1"/>
    <col min="7" max="7" width="8.625" style="16" customWidth="1"/>
    <col min="8" max="8" width="12.25" style="16" customWidth="1"/>
    <col min="9" max="9" width="9.625" style="17" customWidth="1"/>
    <col min="10" max="10" width="14.875" style="17" customWidth="1"/>
    <col min="11" max="11" width="16" style="17" customWidth="1"/>
    <col min="12" max="12" width="11.625" style="17" bestFit="1" customWidth="1"/>
    <col min="13" max="13" width="19.625" style="16" customWidth="1"/>
    <col min="14" max="16384" width="9.5" style="16"/>
  </cols>
  <sheetData>
    <row r="1" spans="1:12" customFormat="1" ht="63.75" thickBot="1" x14ac:dyDescent="0.3">
      <c r="A1" s="62"/>
      <c r="B1" s="121" t="s">
        <v>558</v>
      </c>
      <c r="C1" s="121"/>
      <c r="D1" s="121"/>
      <c r="E1" s="121"/>
      <c r="F1" s="121"/>
      <c r="G1" s="121"/>
      <c r="H1" s="121"/>
      <c r="J1" s="77" t="s">
        <v>571</v>
      </c>
      <c r="K1" s="80" t="s">
        <v>572</v>
      </c>
      <c r="L1" s="77"/>
    </row>
    <row r="2" spans="1:12" customFormat="1" ht="24" customHeight="1" thickTop="1" thickBot="1" x14ac:dyDescent="0.3">
      <c r="A2" s="63">
        <v>1</v>
      </c>
      <c r="B2" s="109" t="s">
        <v>570</v>
      </c>
      <c r="C2" s="109"/>
      <c r="D2" s="109"/>
      <c r="E2" s="109"/>
      <c r="F2" s="109"/>
      <c r="G2" s="109"/>
      <c r="H2" s="109"/>
      <c r="J2" s="79"/>
      <c r="K2" s="78"/>
    </row>
    <row r="3" spans="1:12" customFormat="1" ht="34.5" customHeight="1" thickTop="1" thickBot="1" x14ac:dyDescent="0.3">
      <c r="A3" s="63">
        <v>2</v>
      </c>
      <c r="B3" s="109" t="s">
        <v>588</v>
      </c>
      <c r="C3" s="109"/>
      <c r="D3" s="109"/>
      <c r="E3" s="109"/>
      <c r="F3" s="109"/>
      <c r="G3" s="109"/>
      <c r="H3" s="109"/>
      <c r="J3" s="17"/>
      <c r="K3" s="17"/>
    </row>
    <row r="4" spans="1:12" customFormat="1" ht="46.5" customHeight="1" thickTop="1" thickBot="1" x14ac:dyDescent="0.3">
      <c r="A4" s="63">
        <v>3</v>
      </c>
      <c r="B4" s="109" t="s">
        <v>589</v>
      </c>
      <c r="C4" s="109"/>
      <c r="D4" s="109"/>
      <c r="E4" s="109"/>
      <c r="F4" s="109"/>
      <c r="G4" s="109"/>
      <c r="H4" s="109"/>
      <c r="J4" s="77" t="s">
        <v>584</v>
      </c>
      <c r="K4" s="79"/>
      <c r="L4" s="79"/>
    </row>
    <row r="5" spans="1:12" ht="19.5" customHeight="1" thickTop="1" x14ac:dyDescent="0.2">
      <c r="A5" s="63">
        <v>4</v>
      </c>
      <c r="B5" s="109" t="s">
        <v>585</v>
      </c>
      <c r="C5" s="109"/>
      <c r="D5" s="109"/>
      <c r="E5" s="109"/>
      <c r="F5" s="109"/>
      <c r="G5" s="109"/>
      <c r="H5" s="109"/>
      <c r="J5" s="90" t="s">
        <v>366</v>
      </c>
    </row>
    <row r="6" spans="1:12" ht="30" customHeight="1" x14ac:dyDescent="0.25">
      <c r="A6" s="122" t="s">
        <v>569</v>
      </c>
      <c r="B6" s="122"/>
      <c r="C6" s="122"/>
      <c r="D6" s="122"/>
      <c r="E6" s="122"/>
      <c r="F6" s="122"/>
      <c r="G6" s="122"/>
      <c r="H6" s="122"/>
    </row>
    <row r="7" spans="1:12" ht="11.1" customHeight="1" x14ac:dyDescent="0.2"/>
    <row r="8" spans="1:12" s="20" customFormat="1" ht="20.25" customHeight="1" x14ac:dyDescent="0.3">
      <c r="A8" s="18" t="s">
        <v>277</v>
      </c>
      <c r="B8" s="18" t="s">
        <v>282</v>
      </c>
      <c r="C8" s="18" t="s">
        <v>278</v>
      </c>
      <c r="D8" s="18" t="s">
        <v>279</v>
      </c>
      <c r="E8" s="18" t="s">
        <v>280</v>
      </c>
      <c r="F8" s="18" t="s">
        <v>281</v>
      </c>
      <c r="G8" s="18" t="s">
        <v>283</v>
      </c>
      <c r="H8" s="18" t="s">
        <v>284</v>
      </c>
      <c r="I8" s="19" t="s">
        <v>285</v>
      </c>
      <c r="J8" s="19" t="s">
        <v>286</v>
      </c>
      <c r="K8" s="19" t="s">
        <v>287</v>
      </c>
    </row>
    <row r="9" spans="1:12" s="20" customFormat="1" ht="15.75" x14ac:dyDescent="0.25">
      <c r="A9" s="21" t="s">
        <v>508</v>
      </c>
      <c r="B9" s="21" t="s">
        <v>513</v>
      </c>
      <c r="C9" s="21" t="s">
        <v>509</v>
      </c>
      <c r="D9" s="21" t="s">
        <v>510</v>
      </c>
      <c r="E9" s="21" t="s">
        <v>511</v>
      </c>
      <c r="F9" s="21" t="s">
        <v>512</v>
      </c>
      <c r="G9" s="21">
        <v>72626</v>
      </c>
      <c r="H9" s="21" t="s">
        <v>294</v>
      </c>
      <c r="I9" s="22">
        <v>3343.68</v>
      </c>
      <c r="J9" s="22">
        <v>3343.68</v>
      </c>
      <c r="K9" s="22">
        <f t="shared" ref="K9:K55" si="0">I9-J9</f>
        <v>0</v>
      </c>
    </row>
    <row r="10" spans="1:12" s="20" customFormat="1" ht="15.75" x14ac:dyDescent="0.25">
      <c r="A10" s="21" t="s">
        <v>446</v>
      </c>
      <c r="B10" s="21" t="s">
        <v>451</v>
      </c>
      <c r="C10" s="21" t="s">
        <v>447</v>
      </c>
      <c r="D10" s="21" t="s">
        <v>448</v>
      </c>
      <c r="E10" s="21" t="s">
        <v>449</v>
      </c>
      <c r="F10" s="21" t="s">
        <v>450</v>
      </c>
      <c r="G10" s="21">
        <v>85248</v>
      </c>
      <c r="H10" s="21" t="s">
        <v>301</v>
      </c>
      <c r="I10" s="22">
        <v>4346.9399999999996</v>
      </c>
      <c r="J10" s="22">
        <v>1128.1099999999999</v>
      </c>
      <c r="K10" s="22">
        <f t="shared" si="0"/>
        <v>3218.83</v>
      </c>
      <c r="L10" s="59"/>
    </row>
    <row r="11" spans="1:12" s="20" customFormat="1" ht="15.75" x14ac:dyDescent="0.25">
      <c r="A11" s="21" t="s">
        <v>314</v>
      </c>
      <c r="B11" s="21" t="s">
        <v>293</v>
      </c>
      <c r="C11" s="21" t="s">
        <v>315</v>
      </c>
      <c r="D11" s="21" t="s">
        <v>316</v>
      </c>
      <c r="E11" s="21" t="s">
        <v>317</v>
      </c>
      <c r="F11" s="21" t="s">
        <v>318</v>
      </c>
      <c r="G11" s="21">
        <v>31035</v>
      </c>
      <c r="H11" s="21" t="s">
        <v>301</v>
      </c>
      <c r="I11" s="22">
        <v>4036.84</v>
      </c>
      <c r="J11" s="22">
        <v>1470.4</v>
      </c>
      <c r="K11" s="22">
        <f t="shared" si="0"/>
        <v>2566.44</v>
      </c>
      <c r="L11" s="59"/>
    </row>
    <row r="12" spans="1:12" s="20" customFormat="1" ht="15.75" customHeight="1" x14ac:dyDescent="0.25">
      <c r="A12" s="21" t="s">
        <v>456</v>
      </c>
      <c r="B12" s="21" t="s">
        <v>451</v>
      </c>
      <c r="C12" s="21" t="s">
        <v>457</v>
      </c>
      <c r="D12" s="21" t="s">
        <v>458</v>
      </c>
      <c r="E12" s="21" t="s">
        <v>459</v>
      </c>
      <c r="F12" s="21" t="s">
        <v>450</v>
      </c>
      <c r="G12" s="21">
        <v>86556</v>
      </c>
      <c r="H12" s="21" t="s">
        <v>294</v>
      </c>
      <c r="I12" s="22">
        <v>6158.68</v>
      </c>
      <c r="J12" s="22">
        <v>1380.85</v>
      </c>
      <c r="K12" s="22">
        <f t="shared" si="0"/>
        <v>4777.83</v>
      </c>
      <c r="L12" s="59"/>
    </row>
    <row r="13" spans="1:12" s="20" customFormat="1" ht="15.75" x14ac:dyDescent="0.25">
      <c r="A13" s="21" t="s">
        <v>376</v>
      </c>
      <c r="B13" s="21" t="s">
        <v>381</v>
      </c>
      <c r="C13" s="21" t="s">
        <v>377</v>
      </c>
      <c r="D13" s="21" t="s">
        <v>378</v>
      </c>
      <c r="E13" s="21" t="s">
        <v>379</v>
      </c>
      <c r="F13" s="21" t="s">
        <v>380</v>
      </c>
      <c r="G13" s="21">
        <v>90222</v>
      </c>
      <c r="H13" s="21" t="s">
        <v>294</v>
      </c>
      <c r="I13" s="22">
        <v>5772.79</v>
      </c>
      <c r="J13" s="22">
        <v>1359.74</v>
      </c>
      <c r="K13" s="22">
        <f t="shared" si="0"/>
        <v>4413.05</v>
      </c>
      <c r="L13" s="59"/>
    </row>
    <row r="14" spans="1:12" s="20" customFormat="1" ht="15.75" x14ac:dyDescent="0.25">
      <c r="A14" s="21" t="s">
        <v>404</v>
      </c>
      <c r="B14" s="21" t="s">
        <v>381</v>
      </c>
      <c r="C14" s="21" t="s">
        <v>405</v>
      </c>
      <c r="D14" s="21" t="s">
        <v>406</v>
      </c>
      <c r="E14" s="21" t="s">
        <v>407</v>
      </c>
      <c r="F14" s="21" t="s">
        <v>380</v>
      </c>
      <c r="G14" s="21">
        <v>96020</v>
      </c>
      <c r="H14" s="21" t="s">
        <v>301</v>
      </c>
      <c r="I14" s="22">
        <v>1355.31</v>
      </c>
      <c r="J14" s="22">
        <v>1355.31</v>
      </c>
      <c r="K14" s="22">
        <f t="shared" si="0"/>
        <v>0</v>
      </c>
      <c r="L14" s="59"/>
    </row>
    <row r="15" spans="1:12" s="20" customFormat="1" ht="15.75" x14ac:dyDescent="0.25">
      <c r="A15" s="21" t="s">
        <v>424</v>
      </c>
      <c r="B15" s="21" t="s">
        <v>381</v>
      </c>
      <c r="C15" s="21" t="s">
        <v>425</v>
      </c>
      <c r="D15" s="21" t="s">
        <v>426</v>
      </c>
      <c r="E15" s="21" t="s">
        <v>427</v>
      </c>
      <c r="F15" s="21" t="s">
        <v>380</v>
      </c>
      <c r="G15" s="21">
        <v>90803</v>
      </c>
      <c r="H15" s="21" t="s">
        <v>301</v>
      </c>
      <c r="I15" s="22">
        <v>1426.01</v>
      </c>
      <c r="J15" s="22">
        <v>1426.01</v>
      </c>
      <c r="K15" s="22">
        <f t="shared" si="0"/>
        <v>0</v>
      </c>
      <c r="L15" s="59"/>
    </row>
    <row r="16" spans="1:12" s="20" customFormat="1" ht="15.75" x14ac:dyDescent="0.25">
      <c r="A16" s="21" t="s">
        <v>468</v>
      </c>
      <c r="B16" s="21" t="s">
        <v>381</v>
      </c>
      <c r="C16" s="21" t="s">
        <v>469</v>
      </c>
      <c r="D16" s="21" t="s">
        <v>470</v>
      </c>
      <c r="E16" s="21" t="s">
        <v>471</v>
      </c>
      <c r="F16" s="21" t="s">
        <v>472</v>
      </c>
      <c r="G16" s="21">
        <v>81071</v>
      </c>
      <c r="H16" s="21" t="s">
        <v>294</v>
      </c>
      <c r="I16" s="22">
        <v>4599.3500000000004</v>
      </c>
      <c r="J16" s="22">
        <v>1006.89</v>
      </c>
      <c r="K16" s="22">
        <f t="shared" si="0"/>
        <v>3592.4600000000005</v>
      </c>
      <c r="L16" s="59"/>
    </row>
    <row r="17" spans="1:12" s="20" customFormat="1" ht="15.75" x14ac:dyDescent="0.25">
      <c r="A17" s="21" t="s">
        <v>497</v>
      </c>
      <c r="B17" s="21" t="s">
        <v>502</v>
      </c>
      <c r="C17" s="21" t="s">
        <v>498</v>
      </c>
      <c r="D17" s="21" t="s">
        <v>499</v>
      </c>
      <c r="E17" s="21" t="s">
        <v>500</v>
      </c>
      <c r="F17" s="21" t="s">
        <v>501</v>
      </c>
      <c r="G17" s="21">
        <v>33169</v>
      </c>
      <c r="H17" s="21" t="s">
        <v>301</v>
      </c>
      <c r="I17" s="22">
        <v>2146.5</v>
      </c>
      <c r="J17" s="22">
        <v>1175.49</v>
      </c>
      <c r="K17" s="22">
        <f t="shared" si="0"/>
        <v>971.01</v>
      </c>
      <c r="L17" s="59"/>
    </row>
    <row r="18" spans="1:12" s="20" customFormat="1" ht="15.75" x14ac:dyDescent="0.25">
      <c r="A18" s="21" t="s">
        <v>314</v>
      </c>
      <c r="B18" s="21" t="s">
        <v>293</v>
      </c>
      <c r="C18" s="21" t="s">
        <v>315</v>
      </c>
      <c r="D18" s="21" t="s">
        <v>316</v>
      </c>
      <c r="E18" s="21" t="s">
        <v>317</v>
      </c>
      <c r="F18" s="21" t="s">
        <v>318</v>
      </c>
      <c r="G18" s="21">
        <v>31035</v>
      </c>
      <c r="H18" s="21" t="s">
        <v>301</v>
      </c>
      <c r="I18" s="22">
        <v>4036.84</v>
      </c>
      <c r="J18" s="22">
        <v>1470.4</v>
      </c>
      <c r="K18" s="22">
        <f t="shared" si="0"/>
        <v>2566.44</v>
      </c>
      <c r="L18" s="59"/>
    </row>
    <row r="19" spans="1:12" s="20" customFormat="1" ht="15.75" x14ac:dyDescent="0.25">
      <c r="A19" s="21" t="s">
        <v>359</v>
      </c>
      <c r="B19" s="21" t="s">
        <v>364</v>
      </c>
      <c r="C19" s="21" t="s">
        <v>360</v>
      </c>
      <c r="D19" s="21" t="s">
        <v>361</v>
      </c>
      <c r="E19" s="21" t="s">
        <v>362</v>
      </c>
      <c r="F19" s="21" t="s">
        <v>363</v>
      </c>
      <c r="G19" s="21">
        <v>62417</v>
      </c>
      <c r="H19" s="21" t="s">
        <v>301</v>
      </c>
      <c r="I19" s="22">
        <v>5282.11</v>
      </c>
      <c r="J19" s="22">
        <v>1750.38</v>
      </c>
      <c r="K19" s="22">
        <f t="shared" si="0"/>
        <v>3531.7299999999996</v>
      </c>
      <c r="L19" s="59"/>
    </row>
    <row r="20" spans="1:12" s="20" customFormat="1" ht="14.1" customHeight="1" x14ac:dyDescent="0.25">
      <c r="A20" s="21" t="s">
        <v>473</v>
      </c>
      <c r="B20" s="21" t="s">
        <v>370</v>
      </c>
      <c r="C20" s="21" t="s">
        <v>474</v>
      </c>
      <c r="D20" s="21" t="s">
        <v>475</v>
      </c>
      <c r="E20" s="21" t="s">
        <v>476</v>
      </c>
      <c r="F20" s="21" t="s">
        <v>363</v>
      </c>
      <c r="G20" s="21">
        <v>60518</v>
      </c>
      <c r="H20" s="21" t="s">
        <v>301</v>
      </c>
      <c r="I20" s="22">
        <v>7920.1</v>
      </c>
      <c r="J20" s="22">
        <v>7920.1</v>
      </c>
      <c r="K20" s="22">
        <f t="shared" si="0"/>
        <v>0</v>
      </c>
      <c r="L20" s="59"/>
    </row>
    <row r="21" spans="1:12" s="20" customFormat="1" ht="12.95" customHeight="1" x14ac:dyDescent="0.25">
      <c r="A21" s="21" t="s">
        <v>340</v>
      </c>
      <c r="B21" s="21" t="s">
        <v>64</v>
      </c>
      <c r="C21" s="21" t="s">
        <v>341</v>
      </c>
      <c r="D21" s="21" t="s">
        <v>342</v>
      </c>
      <c r="E21" s="21" t="s">
        <v>343</v>
      </c>
      <c r="F21" s="21" t="s">
        <v>344</v>
      </c>
      <c r="G21" s="21">
        <v>66870</v>
      </c>
      <c r="H21" s="21" t="s">
        <v>301</v>
      </c>
      <c r="I21" s="22">
        <v>6388.94</v>
      </c>
      <c r="J21" s="22">
        <v>6388.94</v>
      </c>
      <c r="K21" s="22">
        <f t="shared" si="0"/>
        <v>0</v>
      </c>
      <c r="L21" s="59"/>
    </row>
    <row r="22" spans="1:12" s="20" customFormat="1" ht="15.75" x14ac:dyDescent="0.25">
      <c r="A22" s="21" t="s">
        <v>365</v>
      </c>
      <c r="B22" s="21" t="s">
        <v>370</v>
      </c>
      <c r="C22" s="21" t="s">
        <v>366</v>
      </c>
      <c r="D22" s="21" t="s">
        <v>367</v>
      </c>
      <c r="E22" s="21" t="s">
        <v>368</v>
      </c>
      <c r="F22" s="21" t="s">
        <v>369</v>
      </c>
      <c r="G22" s="21">
        <v>40913</v>
      </c>
      <c r="H22" s="21" t="s">
        <v>301</v>
      </c>
      <c r="I22" s="22">
        <v>2226.91</v>
      </c>
      <c r="J22" s="22">
        <v>1789.76</v>
      </c>
      <c r="K22" s="22">
        <f t="shared" si="0"/>
        <v>437.14999999999986</v>
      </c>
      <c r="L22" s="59"/>
    </row>
    <row r="23" spans="1:12" s="20" customFormat="1" ht="15.75" x14ac:dyDescent="0.25">
      <c r="A23" s="21" t="s">
        <v>295</v>
      </c>
      <c r="B23" s="21" t="s">
        <v>300</v>
      </c>
      <c r="C23" s="21" t="s">
        <v>296</v>
      </c>
      <c r="D23" s="21" t="s">
        <v>297</v>
      </c>
      <c r="E23" s="21" t="s">
        <v>298</v>
      </c>
      <c r="F23" s="21" t="s">
        <v>299</v>
      </c>
      <c r="G23" s="21">
        <v>71328</v>
      </c>
      <c r="H23" s="21" t="s">
        <v>301</v>
      </c>
      <c r="I23" s="22">
        <v>1264.07</v>
      </c>
      <c r="J23" s="22">
        <v>1264.07</v>
      </c>
      <c r="K23" s="22">
        <f t="shared" si="0"/>
        <v>0</v>
      </c>
      <c r="L23" s="59"/>
    </row>
    <row r="24" spans="1:12" s="20" customFormat="1" ht="15.75" x14ac:dyDescent="0.25">
      <c r="A24" s="21" t="s">
        <v>452</v>
      </c>
      <c r="B24" s="21" t="s">
        <v>300</v>
      </c>
      <c r="C24" s="21" t="s">
        <v>453</v>
      </c>
      <c r="D24" s="21" t="s">
        <v>454</v>
      </c>
      <c r="E24" s="21" t="s">
        <v>455</v>
      </c>
      <c r="F24" s="21" t="s">
        <v>299</v>
      </c>
      <c r="G24" s="21">
        <v>70560</v>
      </c>
      <c r="H24" s="21" t="s">
        <v>294</v>
      </c>
      <c r="I24" s="22">
        <v>2985.56</v>
      </c>
      <c r="J24" s="22">
        <v>1115.98</v>
      </c>
      <c r="K24" s="22">
        <f t="shared" si="0"/>
        <v>1869.58</v>
      </c>
      <c r="L24" s="59"/>
    </row>
    <row r="25" spans="1:12" s="20" customFormat="1" ht="15.75" x14ac:dyDescent="0.25">
      <c r="A25" s="21" t="s">
        <v>371</v>
      </c>
      <c r="B25" s="21" t="s">
        <v>293</v>
      </c>
      <c r="C25" s="21" t="s">
        <v>372</v>
      </c>
      <c r="D25" s="21" t="s">
        <v>373</v>
      </c>
      <c r="E25" s="21" t="s">
        <v>374</v>
      </c>
      <c r="F25" s="21" t="s">
        <v>375</v>
      </c>
      <c r="G25" s="21">
        <v>2368</v>
      </c>
      <c r="H25" s="21" t="s">
        <v>294</v>
      </c>
      <c r="I25" s="22">
        <v>2382.52</v>
      </c>
      <c r="J25" s="22">
        <v>1715.04</v>
      </c>
      <c r="K25" s="22">
        <f t="shared" si="0"/>
        <v>667.48</v>
      </c>
      <c r="L25" s="59"/>
    </row>
    <row r="26" spans="1:12" s="20" customFormat="1" ht="15.75" x14ac:dyDescent="0.25">
      <c r="A26" s="21" t="s">
        <v>319</v>
      </c>
      <c r="B26" s="21" t="s">
        <v>293</v>
      </c>
      <c r="C26" s="21" t="s">
        <v>320</v>
      </c>
      <c r="D26" s="21" t="s">
        <v>321</v>
      </c>
      <c r="E26" s="21" t="s">
        <v>322</v>
      </c>
      <c r="F26" s="21" t="s">
        <v>323</v>
      </c>
      <c r="G26" s="21">
        <v>21045</v>
      </c>
      <c r="H26" s="21" t="s">
        <v>301</v>
      </c>
      <c r="I26" s="22">
        <v>6595.39</v>
      </c>
      <c r="J26" s="22">
        <v>1367.96</v>
      </c>
      <c r="K26" s="22">
        <f t="shared" si="0"/>
        <v>5227.43</v>
      </c>
      <c r="L26" s="59"/>
    </row>
    <row r="27" spans="1:12" s="20" customFormat="1" ht="15.75" x14ac:dyDescent="0.25">
      <c r="A27" s="21" t="s">
        <v>288</v>
      </c>
      <c r="B27" s="21" t="s">
        <v>293</v>
      </c>
      <c r="C27" s="21" t="s">
        <v>289</v>
      </c>
      <c r="D27" s="21" t="s">
        <v>290</v>
      </c>
      <c r="E27" s="21" t="s">
        <v>291</v>
      </c>
      <c r="F27" s="21" t="s">
        <v>292</v>
      </c>
      <c r="G27" s="21">
        <v>4667</v>
      </c>
      <c r="H27" s="21" t="s">
        <v>294</v>
      </c>
      <c r="I27" s="22">
        <v>2164.8000000000002</v>
      </c>
      <c r="J27" s="22">
        <v>1390.97</v>
      </c>
      <c r="K27" s="22">
        <f t="shared" si="0"/>
        <v>773.83000000000015</v>
      </c>
      <c r="L27" s="59"/>
    </row>
    <row r="28" spans="1:12" s="20" customFormat="1" ht="15.75" x14ac:dyDescent="0.25">
      <c r="A28" s="21" t="s">
        <v>345</v>
      </c>
      <c r="B28" s="21" t="s">
        <v>293</v>
      </c>
      <c r="C28" s="21" t="s">
        <v>346</v>
      </c>
      <c r="D28" s="21" t="s">
        <v>347</v>
      </c>
      <c r="E28" s="21" t="s">
        <v>348</v>
      </c>
      <c r="F28" s="21" t="s">
        <v>292</v>
      </c>
      <c r="G28" s="21">
        <v>4669</v>
      </c>
      <c r="H28" s="21" t="s">
        <v>294</v>
      </c>
      <c r="I28" s="22">
        <v>4924.1899999999996</v>
      </c>
      <c r="J28" s="22">
        <v>1500.11</v>
      </c>
      <c r="K28" s="22">
        <f t="shared" si="0"/>
        <v>3424.08</v>
      </c>
      <c r="L28" s="59"/>
    </row>
    <row r="29" spans="1:12" s="20" customFormat="1" ht="15.75" x14ac:dyDescent="0.25">
      <c r="A29" s="21" t="s">
        <v>437</v>
      </c>
      <c r="B29" s="21" t="s">
        <v>387</v>
      </c>
      <c r="C29" s="21" t="s">
        <v>438</v>
      </c>
      <c r="D29" s="21" t="s">
        <v>439</v>
      </c>
      <c r="E29" s="21" t="s">
        <v>440</v>
      </c>
      <c r="F29" s="21" t="s">
        <v>392</v>
      </c>
      <c r="G29" s="21">
        <v>14521</v>
      </c>
      <c r="H29" s="21" t="s">
        <v>301</v>
      </c>
      <c r="I29" s="22">
        <v>2410.7600000000002</v>
      </c>
      <c r="J29" s="22">
        <v>1663.72</v>
      </c>
      <c r="K29" s="22">
        <f t="shared" si="0"/>
        <v>747.04000000000019</v>
      </c>
      <c r="L29" s="59"/>
    </row>
    <row r="30" spans="1:12" s="20" customFormat="1" ht="15.75" x14ac:dyDescent="0.25">
      <c r="A30" s="21" t="s">
        <v>441</v>
      </c>
      <c r="B30" s="21" t="s">
        <v>339</v>
      </c>
      <c r="C30" s="21" t="s">
        <v>442</v>
      </c>
      <c r="D30" s="21" t="s">
        <v>443</v>
      </c>
      <c r="E30" s="21" t="s">
        <v>444</v>
      </c>
      <c r="F30" s="21" t="s">
        <v>445</v>
      </c>
      <c r="G30" s="21">
        <v>49833</v>
      </c>
      <c r="H30" s="21" t="s">
        <v>301</v>
      </c>
      <c r="I30" s="22">
        <v>7439.9</v>
      </c>
      <c r="J30" s="22">
        <v>1249.8699999999999</v>
      </c>
      <c r="K30" s="22">
        <f t="shared" si="0"/>
        <v>6190.03</v>
      </c>
      <c r="L30" s="59"/>
    </row>
    <row r="31" spans="1:12" s="20" customFormat="1" ht="15.75" x14ac:dyDescent="0.25">
      <c r="A31" s="21" t="s">
        <v>413</v>
      </c>
      <c r="B31" s="21" t="s">
        <v>339</v>
      </c>
      <c r="C31" s="21" t="s">
        <v>414</v>
      </c>
      <c r="D31" s="21" t="s">
        <v>415</v>
      </c>
      <c r="E31" s="21" t="s">
        <v>416</v>
      </c>
      <c r="F31" s="21" t="s">
        <v>417</v>
      </c>
      <c r="G31" s="21">
        <v>56688</v>
      </c>
      <c r="H31" s="21" t="s">
        <v>294</v>
      </c>
      <c r="I31" s="22">
        <v>1597.54</v>
      </c>
      <c r="J31" s="22">
        <v>1309.06</v>
      </c>
      <c r="K31" s="22">
        <f t="shared" si="0"/>
        <v>288.48</v>
      </c>
      <c r="L31" s="59"/>
    </row>
    <row r="32" spans="1:12" s="20" customFormat="1" ht="15.75" x14ac:dyDescent="0.25">
      <c r="A32" s="21" t="s">
        <v>393</v>
      </c>
      <c r="B32" s="21" t="s">
        <v>339</v>
      </c>
      <c r="C32" s="21" t="s">
        <v>394</v>
      </c>
      <c r="D32" s="21" t="s">
        <v>395</v>
      </c>
      <c r="E32" s="21" t="s">
        <v>396</v>
      </c>
      <c r="F32" s="21" t="s">
        <v>397</v>
      </c>
      <c r="G32" s="21">
        <v>63339</v>
      </c>
      <c r="H32" s="21" t="s">
        <v>294</v>
      </c>
      <c r="I32" s="22">
        <v>3214.94</v>
      </c>
      <c r="J32" s="22">
        <v>1717.73</v>
      </c>
      <c r="K32" s="22">
        <f t="shared" si="0"/>
        <v>1497.21</v>
      </c>
      <c r="L32" s="59"/>
    </row>
    <row r="33" spans="1:12" s="20" customFormat="1" ht="15.75" x14ac:dyDescent="0.25">
      <c r="A33" s="21" t="s">
        <v>487</v>
      </c>
      <c r="B33" s="21" t="s">
        <v>339</v>
      </c>
      <c r="C33" s="21" t="s">
        <v>488</v>
      </c>
      <c r="D33" s="21" t="s">
        <v>489</v>
      </c>
      <c r="E33" s="21" t="s">
        <v>490</v>
      </c>
      <c r="F33" s="21" t="s">
        <v>397</v>
      </c>
      <c r="G33" s="21">
        <v>63469</v>
      </c>
      <c r="H33" s="21" t="s">
        <v>294</v>
      </c>
      <c r="I33" s="22">
        <v>6799.04</v>
      </c>
      <c r="J33" s="22">
        <v>6799.04</v>
      </c>
      <c r="K33" s="22">
        <f t="shared" si="0"/>
        <v>0</v>
      </c>
      <c r="L33" s="59"/>
    </row>
    <row r="34" spans="1:12" s="20" customFormat="1" ht="15.75" x14ac:dyDescent="0.25">
      <c r="A34" s="21" t="s">
        <v>432</v>
      </c>
      <c r="B34" s="21" t="s">
        <v>339</v>
      </c>
      <c r="C34" s="21" t="s">
        <v>433</v>
      </c>
      <c r="D34" s="21" t="s">
        <v>434</v>
      </c>
      <c r="E34" s="21" t="s">
        <v>435</v>
      </c>
      <c r="F34" s="21" t="s">
        <v>436</v>
      </c>
      <c r="G34" s="21">
        <v>39482</v>
      </c>
      <c r="H34" s="21" t="s">
        <v>294</v>
      </c>
      <c r="I34" s="22">
        <v>5462.75</v>
      </c>
      <c r="J34" s="22">
        <v>5462.75</v>
      </c>
      <c r="K34" s="22">
        <f t="shared" si="0"/>
        <v>0</v>
      </c>
      <c r="L34" s="59"/>
    </row>
    <row r="35" spans="1:12" s="20" customFormat="1" ht="15.75" x14ac:dyDescent="0.25">
      <c r="A35" s="21" t="s">
        <v>334</v>
      </c>
      <c r="B35" s="21" t="s">
        <v>339</v>
      </c>
      <c r="C35" s="21" t="s">
        <v>335</v>
      </c>
      <c r="D35" s="21" t="s">
        <v>336</v>
      </c>
      <c r="E35" s="21" t="s">
        <v>337</v>
      </c>
      <c r="F35" s="21" t="s">
        <v>338</v>
      </c>
      <c r="G35" s="21">
        <v>59063</v>
      </c>
      <c r="H35" s="21" t="s">
        <v>294</v>
      </c>
      <c r="I35" s="22">
        <v>1531.44</v>
      </c>
      <c r="J35" s="22">
        <v>1531.44</v>
      </c>
      <c r="K35" s="22">
        <f t="shared" si="0"/>
        <v>0</v>
      </c>
      <c r="L35" s="59"/>
    </row>
    <row r="36" spans="1:12" s="20" customFormat="1" ht="14.1" customHeight="1" x14ac:dyDescent="0.25">
      <c r="A36" s="21" t="s">
        <v>382</v>
      </c>
      <c r="B36" s="21" t="s">
        <v>387</v>
      </c>
      <c r="C36" s="21" t="s">
        <v>383</v>
      </c>
      <c r="D36" s="21" t="s">
        <v>384</v>
      </c>
      <c r="E36" s="21" t="s">
        <v>385</v>
      </c>
      <c r="F36" s="21" t="s">
        <v>386</v>
      </c>
      <c r="G36" s="21">
        <v>28341</v>
      </c>
      <c r="H36" s="21" t="s">
        <v>301</v>
      </c>
      <c r="I36" s="22">
        <v>1531.44</v>
      </c>
      <c r="J36" s="22">
        <v>1531.44</v>
      </c>
      <c r="K36" s="22">
        <f t="shared" si="0"/>
        <v>0</v>
      </c>
      <c r="L36" s="59"/>
    </row>
    <row r="37" spans="1:12" s="20" customFormat="1" ht="15.75" x14ac:dyDescent="0.25">
      <c r="A37" s="21" t="s">
        <v>408</v>
      </c>
      <c r="B37" s="21" t="s">
        <v>313</v>
      </c>
      <c r="C37" s="21" t="s">
        <v>409</v>
      </c>
      <c r="D37" s="21" t="s">
        <v>410</v>
      </c>
      <c r="E37" s="21" t="s">
        <v>411</v>
      </c>
      <c r="F37" s="21" t="s">
        <v>412</v>
      </c>
      <c r="G37" s="21">
        <v>58276</v>
      </c>
      <c r="H37" s="21" t="s">
        <v>301</v>
      </c>
      <c r="I37" s="22">
        <v>1531.44</v>
      </c>
      <c r="J37" s="22">
        <v>1531.44</v>
      </c>
      <c r="K37" s="22">
        <f t="shared" si="0"/>
        <v>0</v>
      </c>
      <c r="L37" s="59"/>
    </row>
    <row r="38" spans="1:12" s="20" customFormat="1" ht="15.75" x14ac:dyDescent="0.25">
      <c r="A38" s="21" t="s">
        <v>308</v>
      </c>
      <c r="B38" s="21" t="s">
        <v>313</v>
      </c>
      <c r="C38" s="21" t="s">
        <v>309</v>
      </c>
      <c r="D38" s="21" t="s">
        <v>310</v>
      </c>
      <c r="E38" s="21" t="s">
        <v>311</v>
      </c>
      <c r="F38" s="21" t="s">
        <v>312</v>
      </c>
      <c r="G38" s="21">
        <v>68512</v>
      </c>
      <c r="H38" s="21" t="s">
        <v>294</v>
      </c>
      <c r="I38" s="22">
        <v>1392.42</v>
      </c>
      <c r="J38" s="22">
        <v>1392.42</v>
      </c>
      <c r="K38" s="22">
        <f t="shared" si="0"/>
        <v>0</v>
      </c>
      <c r="L38" s="59"/>
    </row>
    <row r="39" spans="1:12" s="20" customFormat="1" ht="15.75" x14ac:dyDescent="0.25">
      <c r="A39" s="21" t="s">
        <v>388</v>
      </c>
      <c r="B39" s="21" t="s">
        <v>387</v>
      </c>
      <c r="C39" s="21" t="s">
        <v>389</v>
      </c>
      <c r="D39" s="21" t="s">
        <v>390</v>
      </c>
      <c r="E39" s="21" t="s">
        <v>391</v>
      </c>
      <c r="F39" s="21" t="s">
        <v>392</v>
      </c>
      <c r="G39" s="21">
        <v>14738</v>
      </c>
      <c r="H39" s="21" t="s">
        <v>294</v>
      </c>
      <c r="I39" s="22">
        <v>3638.28</v>
      </c>
      <c r="J39" s="22">
        <v>1482.75</v>
      </c>
      <c r="K39" s="22">
        <f t="shared" si="0"/>
        <v>2155.5300000000002</v>
      </c>
      <c r="L39" s="59"/>
    </row>
    <row r="40" spans="1:12" s="20" customFormat="1" ht="15.75" x14ac:dyDescent="0.25">
      <c r="A40" s="21" t="s">
        <v>437</v>
      </c>
      <c r="B40" s="21" t="s">
        <v>387</v>
      </c>
      <c r="C40" s="21" t="s">
        <v>438</v>
      </c>
      <c r="D40" s="21" t="s">
        <v>439</v>
      </c>
      <c r="E40" s="21" t="s">
        <v>440</v>
      </c>
      <c r="F40" s="21" t="s">
        <v>392</v>
      </c>
      <c r="G40" s="21">
        <v>14521</v>
      </c>
      <c r="H40" s="21" t="s">
        <v>301</v>
      </c>
      <c r="I40" s="22">
        <v>2410.7600000000002</v>
      </c>
      <c r="J40" s="22">
        <v>1663.72</v>
      </c>
      <c r="K40" s="22">
        <f t="shared" si="0"/>
        <v>747.04000000000019</v>
      </c>
      <c r="L40" s="59"/>
    </row>
    <row r="41" spans="1:12" ht="15.75" x14ac:dyDescent="0.25">
      <c r="A41" s="21" t="s">
        <v>464</v>
      </c>
      <c r="B41" s="21" t="s">
        <v>387</v>
      </c>
      <c r="C41" s="21" t="s">
        <v>465</v>
      </c>
      <c r="D41" s="21" t="s">
        <v>466</v>
      </c>
      <c r="E41" s="21" t="s">
        <v>467</v>
      </c>
      <c r="F41" s="21" t="s">
        <v>392</v>
      </c>
      <c r="G41" s="21">
        <v>13659</v>
      </c>
      <c r="H41" s="21" t="s">
        <v>294</v>
      </c>
      <c r="I41" s="22">
        <v>8585.61</v>
      </c>
      <c r="J41" s="22">
        <v>8585.61</v>
      </c>
      <c r="K41" s="22">
        <f t="shared" si="0"/>
        <v>0</v>
      </c>
      <c r="L41" s="60"/>
    </row>
    <row r="42" spans="1:12" ht="15.75" x14ac:dyDescent="0.25">
      <c r="A42" s="21" t="s">
        <v>477</v>
      </c>
      <c r="B42" s="21" t="s">
        <v>481</v>
      </c>
      <c r="C42" s="21" t="s">
        <v>478</v>
      </c>
      <c r="D42" s="21" t="s">
        <v>479</v>
      </c>
      <c r="E42" s="21" t="s">
        <v>480</v>
      </c>
      <c r="F42" s="21" t="s">
        <v>392</v>
      </c>
      <c r="G42" s="21">
        <v>11418</v>
      </c>
      <c r="H42" s="21" t="s">
        <v>301</v>
      </c>
      <c r="I42" s="22">
        <v>2971.86</v>
      </c>
      <c r="J42" s="22">
        <v>1797.26</v>
      </c>
      <c r="K42" s="22">
        <f t="shared" si="0"/>
        <v>1174.6000000000001</v>
      </c>
      <c r="L42" s="60"/>
    </row>
    <row r="43" spans="1:12" ht="15.75" x14ac:dyDescent="0.25">
      <c r="A43" s="21" t="s">
        <v>398</v>
      </c>
      <c r="B43" s="21" t="s">
        <v>403</v>
      </c>
      <c r="C43" s="21" t="s">
        <v>399</v>
      </c>
      <c r="D43" s="21" t="s">
        <v>400</v>
      </c>
      <c r="E43" s="21" t="s">
        <v>401</v>
      </c>
      <c r="F43" s="21" t="s">
        <v>402</v>
      </c>
      <c r="G43" s="21">
        <v>43431</v>
      </c>
      <c r="H43" s="21" t="s">
        <v>301</v>
      </c>
      <c r="I43" s="22">
        <v>4275.74</v>
      </c>
      <c r="J43" s="22">
        <v>4275.74</v>
      </c>
      <c r="K43" s="22">
        <f t="shared" si="0"/>
        <v>0</v>
      </c>
      <c r="L43" s="60"/>
    </row>
    <row r="44" spans="1:12" ht="15.75" x14ac:dyDescent="0.25">
      <c r="A44" s="21" t="s">
        <v>503</v>
      </c>
      <c r="B44" s="21" t="s">
        <v>109</v>
      </c>
      <c r="C44" s="21" t="s">
        <v>504</v>
      </c>
      <c r="D44" s="21" t="s">
        <v>505</v>
      </c>
      <c r="E44" s="21" t="s">
        <v>506</v>
      </c>
      <c r="F44" s="21" t="s">
        <v>507</v>
      </c>
      <c r="G44" s="21">
        <v>73169</v>
      </c>
      <c r="H44" s="21" t="s">
        <v>294</v>
      </c>
      <c r="I44" s="22">
        <v>2415.1999999999998</v>
      </c>
      <c r="J44" s="22">
        <v>1430.19</v>
      </c>
      <c r="K44" s="22">
        <f t="shared" si="0"/>
        <v>985.00999999999976</v>
      </c>
      <c r="L44" s="60"/>
    </row>
    <row r="45" spans="1:12" ht="15.75" x14ac:dyDescent="0.25">
      <c r="A45" s="21" t="s">
        <v>491</v>
      </c>
      <c r="B45" s="21" t="s">
        <v>496</v>
      </c>
      <c r="C45" s="21" t="s">
        <v>492</v>
      </c>
      <c r="D45" s="21" t="s">
        <v>493</v>
      </c>
      <c r="E45" s="21" t="s">
        <v>494</v>
      </c>
      <c r="F45" s="21" t="s">
        <v>495</v>
      </c>
      <c r="G45" s="21">
        <v>19446</v>
      </c>
      <c r="H45" s="21" t="s">
        <v>301</v>
      </c>
      <c r="I45" s="22">
        <v>1192.76</v>
      </c>
      <c r="J45" s="22">
        <v>1084.58</v>
      </c>
      <c r="K45" s="22">
        <f t="shared" si="0"/>
        <v>108.18000000000006</v>
      </c>
      <c r="L45" s="60"/>
    </row>
    <row r="46" spans="1:12" ht="15.75" x14ac:dyDescent="0.25">
      <c r="A46" s="21" t="s">
        <v>302</v>
      </c>
      <c r="B46" s="21" t="s">
        <v>307</v>
      </c>
      <c r="C46" s="21" t="s">
        <v>303</v>
      </c>
      <c r="D46" s="21" t="s">
        <v>304</v>
      </c>
      <c r="E46" s="21" t="s">
        <v>305</v>
      </c>
      <c r="F46" s="21" t="s">
        <v>306</v>
      </c>
      <c r="G46" s="21">
        <v>38120</v>
      </c>
      <c r="H46" s="21" t="s">
        <v>294</v>
      </c>
      <c r="I46" s="22">
        <v>6077.95</v>
      </c>
      <c r="J46" s="22">
        <v>6077.95</v>
      </c>
      <c r="K46" s="22">
        <f t="shared" si="0"/>
        <v>0</v>
      </c>
      <c r="L46" s="60"/>
    </row>
    <row r="47" spans="1:12" ht="15.75" x14ac:dyDescent="0.25">
      <c r="A47" s="21" t="s">
        <v>324</v>
      </c>
      <c r="B47" s="21" t="s">
        <v>307</v>
      </c>
      <c r="C47" s="21" t="s">
        <v>325</v>
      </c>
      <c r="D47" s="21" t="s">
        <v>326</v>
      </c>
      <c r="E47" s="21" t="s">
        <v>327</v>
      </c>
      <c r="F47" s="21" t="s">
        <v>328</v>
      </c>
      <c r="G47" s="21">
        <v>79064</v>
      </c>
      <c r="H47" s="21" t="s">
        <v>301</v>
      </c>
      <c r="I47" s="22">
        <v>2952.14</v>
      </c>
      <c r="J47" s="22">
        <v>0</v>
      </c>
      <c r="K47" s="22">
        <f t="shared" si="0"/>
        <v>2952.14</v>
      </c>
      <c r="L47" s="60"/>
    </row>
    <row r="48" spans="1:12" ht="15.75" x14ac:dyDescent="0.25">
      <c r="A48" s="21" t="s">
        <v>349</v>
      </c>
      <c r="B48" s="21" t="s">
        <v>307</v>
      </c>
      <c r="C48" s="21" t="s">
        <v>350</v>
      </c>
      <c r="D48" s="21" t="s">
        <v>351</v>
      </c>
      <c r="E48" s="21" t="s">
        <v>352</v>
      </c>
      <c r="F48" s="21" t="s">
        <v>328</v>
      </c>
      <c r="G48" s="21">
        <v>76955</v>
      </c>
      <c r="H48" s="21" t="s">
        <v>294</v>
      </c>
      <c r="I48" s="22">
        <v>2171.7800000000002</v>
      </c>
      <c r="J48" s="22">
        <v>0</v>
      </c>
      <c r="K48" s="22">
        <f t="shared" si="0"/>
        <v>2171.7800000000002</v>
      </c>
      <c r="L48" s="60"/>
    </row>
    <row r="49" spans="1:12" ht="15.75" x14ac:dyDescent="0.25">
      <c r="A49" s="21" t="s">
        <v>428</v>
      </c>
      <c r="B49" s="21" t="s">
        <v>307</v>
      </c>
      <c r="C49" s="21" t="s">
        <v>429</v>
      </c>
      <c r="D49" s="21" t="s">
        <v>430</v>
      </c>
      <c r="E49" s="21" t="s">
        <v>431</v>
      </c>
      <c r="F49" s="21" t="s">
        <v>328</v>
      </c>
      <c r="G49" s="21">
        <v>75081</v>
      </c>
      <c r="H49" s="21" t="s">
        <v>294</v>
      </c>
      <c r="I49" s="22">
        <v>5166.53</v>
      </c>
      <c r="J49" s="22">
        <v>0</v>
      </c>
      <c r="K49" s="22">
        <f t="shared" si="0"/>
        <v>5166.53</v>
      </c>
      <c r="L49" s="60"/>
    </row>
    <row r="50" spans="1:12" ht="15.75" x14ac:dyDescent="0.25">
      <c r="A50" s="21" t="s">
        <v>418</v>
      </c>
      <c r="B50" s="21" t="s">
        <v>423</v>
      </c>
      <c r="C50" s="21" t="s">
        <v>419</v>
      </c>
      <c r="D50" s="21" t="s">
        <v>420</v>
      </c>
      <c r="E50" s="21" t="s">
        <v>421</v>
      </c>
      <c r="F50" s="21" t="s">
        <v>422</v>
      </c>
      <c r="G50" s="21">
        <v>84321</v>
      </c>
      <c r="H50" s="21" t="s">
        <v>294</v>
      </c>
      <c r="I50" s="22">
        <v>7853.96</v>
      </c>
      <c r="J50" s="22">
        <v>7853.96</v>
      </c>
      <c r="K50" s="22">
        <f t="shared" si="0"/>
        <v>0</v>
      </c>
      <c r="L50" s="60"/>
    </row>
    <row r="51" spans="1:12" ht="15.75" x14ac:dyDescent="0.25">
      <c r="A51" s="21" t="s">
        <v>329</v>
      </c>
      <c r="B51" s="21" t="s">
        <v>293</v>
      </c>
      <c r="C51" s="21" t="s">
        <v>330</v>
      </c>
      <c r="D51" s="21" t="s">
        <v>331</v>
      </c>
      <c r="E51" s="21" t="s">
        <v>332</v>
      </c>
      <c r="F51" s="21" t="s">
        <v>333</v>
      </c>
      <c r="G51" s="21">
        <v>23693</v>
      </c>
      <c r="H51" s="21" t="s">
        <v>294</v>
      </c>
      <c r="I51" s="22">
        <v>2682.14</v>
      </c>
      <c r="J51" s="22">
        <v>1419.16</v>
      </c>
      <c r="K51" s="22">
        <f t="shared" si="0"/>
        <v>1262.9799999999998</v>
      </c>
      <c r="L51" s="60"/>
    </row>
    <row r="52" spans="1:12" ht="15.75" x14ac:dyDescent="0.25">
      <c r="A52" s="21" t="s">
        <v>482</v>
      </c>
      <c r="B52" s="21" t="s">
        <v>293</v>
      </c>
      <c r="C52" s="21" t="s">
        <v>483</v>
      </c>
      <c r="D52" s="21" t="s">
        <v>484</v>
      </c>
      <c r="E52" s="21" t="s">
        <v>485</v>
      </c>
      <c r="F52" s="21" t="s">
        <v>486</v>
      </c>
      <c r="G52" s="21">
        <v>5904</v>
      </c>
      <c r="H52" s="21" t="s">
        <v>301</v>
      </c>
      <c r="I52" s="22">
        <v>3583.15</v>
      </c>
      <c r="J52" s="22">
        <v>1084.92</v>
      </c>
      <c r="K52" s="22">
        <f t="shared" si="0"/>
        <v>2498.23</v>
      </c>
      <c r="L52" s="60"/>
    </row>
    <row r="53" spans="1:12" ht="15.75" x14ac:dyDescent="0.25">
      <c r="A53" s="21" t="s">
        <v>514</v>
      </c>
      <c r="B53" s="21" t="s">
        <v>293</v>
      </c>
      <c r="C53" s="21" t="s">
        <v>515</v>
      </c>
      <c r="D53" s="21" t="s">
        <v>516</v>
      </c>
      <c r="E53" s="21" t="s">
        <v>517</v>
      </c>
      <c r="F53" s="21" t="s">
        <v>486</v>
      </c>
      <c r="G53" s="21">
        <v>5251</v>
      </c>
      <c r="H53" s="21" t="s">
        <v>301</v>
      </c>
      <c r="I53" s="22">
        <v>9244.5400000000009</v>
      </c>
      <c r="J53" s="22">
        <v>9244.5400000000009</v>
      </c>
      <c r="K53" s="22">
        <f t="shared" si="0"/>
        <v>0</v>
      </c>
      <c r="L53" s="60"/>
    </row>
    <row r="54" spans="1:12" ht="15.75" x14ac:dyDescent="0.25">
      <c r="A54" s="21" t="s">
        <v>353</v>
      </c>
      <c r="B54" s="21" t="s">
        <v>358</v>
      </c>
      <c r="C54" s="21" t="s">
        <v>354</v>
      </c>
      <c r="D54" s="21" t="s">
        <v>355</v>
      </c>
      <c r="E54" s="21" t="s">
        <v>356</v>
      </c>
      <c r="F54" s="21" t="s">
        <v>357</v>
      </c>
      <c r="G54" s="21">
        <v>54759</v>
      </c>
      <c r="H54" s="21" t="s">
        <v>301</v>
      </c>
      <c r="I54" s="22">
        <v>5194.74</v>
      </c>
      <c r="J54" s="22">
        <v>1623.51</v>
      </c>
      <c r="K54" s="22">
        <f t="shared" si="0"/>
        <v>3571.2299999999996</v>
      </c>
      <c r="L54" s="60"/>
    </row>
    <row r="55" spans="1:12" ht="15.75" x14ac:dyDescent="0.25">
      <c r="A55" s="21" t="s">
        <v>460</v>
      </c>
      <c r="B55" s="21" t="s">
        <v>358</v>
      </c>
      <c r="C55" s="21" t="s">
        <v>461</v>
      </c>
      <c r="D55" s="21" t="s">
        <v>462</v>
      </c>
      <c r="E55" s="21" t="s">
        <v>463</v>
      </c>
      <c r="F55" s="21" t="s">
        <v>357</v>
      </c>
      <c r="G55" s="21">
        <v>54868</v>
      </c>
      <c r="H55" s="21" t="s">
        <v>301</v>
      </c>
      <c r="I55" s="22">
        <v>4475.6899999999996</v>
      </c>
      <c r="J55" s="22">
        <v>4475.6899999999996</v>
      </c>
      <c r="K55" s="22">
        <f t="shared" si="0"/>
        <v>0</v>
      </c>
      <c r="L55" s="60"/>
    </row>
    <row r="56" spans="1:12" x14ac:dyDescent="0.2">
      <c r="A56" s="23"/>
      <c r="B56" s="23"/>
      <c r="H56" s="23"/>
      <c r="K56" s="24"/>
      <c r="L56" s="24"/>
    </row>
    <row r="57" spans="1:12" x14ac:dyDescent="0.2">
      <c r="A57" s="23"/>
      <c r="B57" s="23"/>
      <c r="H57" s="23"/>
      <c r="K57" s="24"/>
      <c r="L57" s="24"/>
    </row>
    <row r="58" spans="1:12" x14ac:dyDescent="0.2">
      <c r="A58" s="23"/>
      <c r="B58" s="23"/>
      <c r="H58" s="23"/>
      <c r="K58" s="24"/>
      <c r="L58" s="24"/>
    </row>
    <row r="59" spans="1:12" x14ac:dyDescent="0.2">
      <c r="A59" s="23"/>
      <c r="B59" s="23"/>
      <c r="H59" s="23"/>
      <c r="K59" s="24"/>
      <c r="L59" s="24"/>
    </row>
    <row r="60" spans="1:12" x14ac:dyDescent="0.2">
      <c r="A60" s="23"/>
      <c r="B60" s="23"/>
      <c r="H60" s="23"/>
      <c r="K60" s="24"/>
      <c r="L60" s="24"/>
    </row>
    <row r="61" spans="1:12" x14ac:dyDescent="0.2">
      <c r="A61" s="23"/>
      <c r="B61" s="23"/>
      <c r="H61" s="23"/>
      <c r="K61" s="24"/>
      <c r="L61" s="24"/>
    </row>
    <row r="62" spans="1:12" x14ac:dyDescent="0.2">
      <c r="A62" s="23"/>
      <c r="B62" s="23"/>
      <c r="H62" s="23"/>
      <c r="K62" s="24"/>
      <c r="L62" s="24"/>
    </row>
    <row r="63" spans="1:12" x14ac:dyDescent="0.2">
      <c r="A63" s="23"/>
      <c r="B63" s="23"/>
      <c r="H63" s="23"/>
      <c r="K63" s="24"/>
      <c r="L63" s="24"/>
    </row>
    <row r="64" spans="1:12" x14ac:dyDescent="0.2">
      <c r="A64" s="23"/>
      <c r="B64" s="23"/>
      <c r="H64" s="23"/>
      <c r="K64" s="24"/>
      <c r="L64" s="24"/>
    </row>
    <row r="65" spans="1:12" x14ac:dyDescent="0.2">
      <c r="A65" s="23"/>
      <c r="B65" s="23"/>
      <c r="H65" s="23"/>
      <c r="K65" s="24"/>
      <c r="L65" s="24"/>
    </row>
    <row r="66" spans="1:12" x14ac:dyDescent="0.2">
      <c r="A66" s="23"/>
      <c r="B66" s="23"/>
      <c r="K66" s="24"/>
      <c r="L66" s="24"/>
    </row>
    <row r="67" spans="1:12" x14ac:dyDescent="0.2">
      <c r="A67" s="23"/>
      <c r="B67" s="23"/>
      <c r="K67" s="24"/>
      <c r="L67" s="24"/>
    </row>
    <row r="68" spans="1:12" x14ac:dyDescent="0.2">
      <c r="A68" s="23"/>
      <c r="B68" s="23"/>
      <c r="L68" s="24"/>
    </row>
    <row r="69" spans="1:12" x14ac:dyDescent="0.2">
      <c r="A69" s="23"/>
      <c r="B69" s="23"/>
    </row>
    <row r="70" spans="1:12" x14ac:dyDescent="0.2">
      <c r="A70" s="23"/>
      <c r="B70" s="23"/>
    </row>
    <row r="71" spans="1:12" x14ac:dyDescent="0.2">
      <c r="A71" s="23"/>
      <c r="B71" s="23"/>
    </row>
    <row r="72" spans="1:12" x14ac:dyDescent="0.2">
      <c r="A72" s="23"/>
      <c r="B72" s="23"/>
    </row>
    <row r="73" spans="1:12" x14ac:dyDescent="0.2">
      <c r="A73" s="23"/>
      <c r="B73" s="23"/>
    </row>
    <row r="74" spans="1:12" x14ac:dyDescent="0.2">
      <c r="A74" s="23"/>
      <c r="B74" s="23"/>
    </row>
    <row r="75" spans="1:12" x14ac:dyDescent="0.2">
      <c r="A75" s="23"/>
      <c r="B75" s="23"/>
    </row>
    <row r="76" spans="1:12" x14ac:dyDescent="0.2">
      <c r="A76" s="23"/>
      <c r="B76" s="23"/>
    </row>
    <row r="77" spans="1:12" x14ac:dyDescent="0.2">
      <c r="A77" s="23"/>
      <c r="B77" s="23"/>
    </row>
    <row r="78" spans="1:12" x14ac:dyDescent="0.2">
      <c r="A78" s="23"/>
      <c r="B78" s="23"/>
    </row>
    <row r="79" spans="1:12" x14ac:dyDescent="0.2">
      <c r="A79" s="23"/>
      <c r="B79" s="23"/>
    </row>
    <row r="80" spans="1:12" x14ac:dyDescent="0.2">
      <c r="A80" s="23"/>
      <c r="B80" s="23"/>
    </row>
    <row r="81" spans="1:2" x14ac:dyDescent="0.2">
      <c r="A81" s="23"/>
      <c r="B81" s="23"/>
    </row>
    <row r="82" spans="1:2" x14ac:dyDescent="0.2">
      <c r="A82" s="23"/>
      <c r="B82" s="23"/>
    </row>
    <row r="83" spans="1:2" x14ac:dyDescent="0.2">
      <c r="A83" s="23"/>
      <c r="B83" s="23"/>
    </row>
    <row r="84" spans="1:2" x14ac:dyDescent="0.2">
      <c r="A84" s="23"/>
      <c r="B84" s="23"/>
    </row>
    <row r="85" spans="1:2" x14ac:dyDescent="0.2">
      <c r="A85" s="23"/>
      <c r="B85" s="23"/>
    </row>
    <row r="86" spans="1:2" x14ac:dyDescent="0.2">
      <c r="A86" s="23"/>
      <c r="B86" s="23"/>
    </row>
    <row r="87" spans="1:2" x14ac:dyDescent="0.2">
      <c r="A87" s="23"/>
      <c r="B87" s="23"/>
    </row>
    <row r="88" spans="1:2" x14ac:dyDescent="0.2">
      <c r="A88" s="23"/>
      <c r="B88" s="23"/>
    </row>
    <row r="89" spans="1:2" x14ac:dyDescent="0.2">
      <c r="A89" s="23"/>
      <c r="B89" s="23"/>
    </row>
    <row r="90" spans="1:2" x14ac:dyDescent="0.2">
      <c r="A90" s="23"/>
      <c r="B90" s="23"/>
    </row>
    <row r="91" spans="1:2" x14ac:dyDescent="0.2">
      <c r="A91" s="23"/>
      <c r="B91" s="23"/>
    </row>
    <row r="92" spans="1:2" x14ac:dyDescent="0.2">
      <c r="A92" s="23"/>
      <c r="B92" s="23"/>
    </row>
    <row r="93" spans="1:2" x14ac:dyDescent="0.2">
      <c r="A93" s="23"/>
      <c r="B93" s="23"/>
    </row>
    <row r="94" spans="1:2" x14ac:dyDescent="0.2">
      <c r="A94" s="23"/>
      <c r="B94" s="23"/>
    </row>
    <row r="95" spans="1:2" x14ac:dyDescent="0.2">
      <c r="A95" s="23"/>
      <c r="B95" s="23"/>
    </row>
    <row r="96" spans="1:2" x14ac:dyDescent="0.2">
      <c r="A96" s="23"/>
      <c r="B96" s="23"/>
    </row>
    <row r="97" spans="1:2" x14ac:dyDescent="0.2">
      <c r="A97" s="23"/>
      <c r="B97" s="23"/>
    </row>
    <row r="98" spans="1:2" x14ac:dyDescent="0.2">
      <c r="A98" s="23"/>
      <c r="B98" s="23"/>
    </row>
    <row r="99" spans="1:2" x14ac:dyDescent="0.2">
      <c r="A99" s="23"/>
      <c r="B99" s="23"/>
    </row>
    <row r="100" spans="1:2" x14ac:dyDescent="0.2">
      <c r="A100" s="23"/>
      <c r="B100" s="23"/>
    </row>
    <row r="101" spans="1:2" x14ac:dyDescent="0.2">
      <c r="A101" s="23"/>
      <c r="B101" s="23"/>
    </row>
    <row r="102" spans="1:2" x14ac:dyDescent="0.2">
      <c r="A102" s="23"/>
      <c r="B102" s="23"/>
    </row>
    <row r="103" spans="1:2" x14ac:dyDescent="0.2">
      <c r="A103" s="23"/>
      <c r="B103" s="23"/>
    </row>
    <row r="104" spans="1:2" x14ac:dyDescent="0.2">
      <c r="A104" s="23"/>
      <c r="B104" s="23"/>
    </row>
    <row r="105" spans="1:2" x14ac:dyDescent="0.2">
      <c r="A105" s="23"/>
      <c r="B105" s="23"/>
    </row>
    <row r="106" spans="1:2" x14ac:dyDescent="0.2">
      <c r="A106" s="23"/>
      <c r="B106" s="23"/>
    </row>
    <row r="107" spans="1:2" x14ac:dyDescent="0.2">
      <c r="A107" s="23"/>
      <c r="B107" s="23"/>
    </row>
    <row r="108" spans="1:2" x14ac:dyDescent="0.2">
      <c r="A108" s="23"/>
      <c r="B108" s="23"/>
    </row>
    <row r="109" spans="1:2" x14ac:dyDescent="0.2">
      <c r="A109" s="23"/>
      <c r="B109" s="23"/>
    </row>
    <row r="110" spans="1:2" x14ac:dyDescent="0.2">
      <c r="A110" s="23"/>
      <c r="B110" s="23"/>
    </row>
  </sheetData>
  <mergeCells count="6">
    <mergeCell ref="B1:H1"/>
    <mergeCell ref="B2:H2"/>
    <mergeCell ref="A6:H6"/>
    <mergeCell ref="B3:H3"/>
    <mergeCell ref="B4:H4"/>
    <mergeCell ref="B5:H5"/>
  </mergeCells>
  <pageMargins left="0.75" right="0.75" top="1" bottom="1" header="0.5" footer="0.5"/>
  <pageSetup orientation="portrait" horizontalDpi="4294967292" verticalDpi="4294967292"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A2"/>
  <sheetViews>
    <sheetView workbookViewId="0">
      <selection activeCell="A5" sqref="A5"/>
    </sheetView>
  </sheetViews>
  <sheetFormatPr defaultRowHeight="15" x14ac:dyDescent="0.25"/>
  <cols>
    <col min="1" max="1" width="100.5" style="10" customWidth="1"/>
    <col min="2" max="16384" width="9" style="10"/>
  </cols>
  <sheetData>
    <row r="1" spans="1:1" ht="26.25" x14ac:dyDescent="0.4">
      <c r="A1" s="9" t="s">
        <v>273</v>
      </c>
    </row>
    <row r="2" spans="1:1" ht="76.5" customHeight="1" x14ac:dyDescent="0.25">
      <c r="A2" s="11" t="s">
        <v>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I n v o i c e s ] ] > < / C u s t o m C o n t e n t > < / G e m i n i > 
</file>

<file path=customXml/item10.xml>��< ? x m l   v e r s i o n = " 1 . 0 "   e n c o d i n g = " U T F - 1 6 " ? > < G e m i n i   x m l n s = " h t t p : / / g e m i n i / p i v o t c u s t o m i z a t i o n / L i n k e d T a b l e U p d a t e M o d e " > < C u s t o m C o n t e n t > < ! [ C D A T A [ T r u e ] ] > < / C u s t o m C o n t e n t > < / G e m i n i > 
</file>

<file path=customXml/item11.xml>��< ? x m l   v e r s i o n = " 1 . 0 "   e n c o d i n g = " u t f - 1 6 " ? > < D a t a M a s h u p   x m l n s = " h t t p : / / s c h e m a s . m i c r o s o f t . c o m / D a t a M a s h u p " > A A A A A B Y D A A B Q S w M E F A A C A A g A W 3 n N T q p L d 7 G m A A A A + Q A A A B I A H A B D b 2 5 m a W c v U G F j a 2 F n Z S 5 4 b W w g o h g A K K A U A A A A A A A A A A A A A A A A A A A A A A A A A A A A h Y + 9 D o I w G E V f h X S n f 0 S j 5 K M M r p K Y E I 1 r A x U a o R h a L O / m 4 C P 5 C p I o 6 u Z 4 T 8 5 w 7 u N 2 h 3 R s m + C q e q s 7 k y C G K Q q U K b p S m y p B g z u F K 5 Q K 2 M n i L C s V T L K x 8 W j L B N X O X W J C v P f Y R 7 j r K 8 I p Z e S Y b f O i V q 1 E H 1 n / l 0 N t r J O m U E j A 4 R U j O F 4 y v G B r j l l E G Z C Z Q 6 b N 1 + F T M q Z A f i B s h s Y N v R L K h P s c y D y B v G + I J 1 B L A w Q U A A I A C A B b e c 1 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3 n N T i i K R 7 g O A A A A E Q A A A B M A H A B G b 3 J t d W x h c y 9 T Z W N 0 a W 9 u M S 5 t I K I Y A C i g F A A A A A A A A A A A A A A A A A A A A A A A A A A A A C t O T S 7 J z M 9 T C I b Q h t Y A U E s B A i 0 A F A A C A A g A W 3 n N T q p L d 7 G m A A A A + Q A A A B I A A A A A A A A A A A A A A A A A A A A A A E N v b m Z p Z y 9 Q Y W N r Y W d l L n h t b F B L A Q I t A B Q A A g A I A F t 5 z U 4 P y u m r p A A A A O k A A A A T A A A A A A A A A A A A A A A A A P I A A A B b Q 2 9 u d G V u d F 9 U e X B l c 1 0 u e G 1 s U E s B A i 0 A F A A C A A g A W 3 n N T 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F C a U J S g g y p M p j + q 1 h d 2 p d k A A A A A A g A A A A A A E G Y A A A A B A A A g A A A A U f X B 9 B K V v x I t h Q q 1 1 h f + n s S N r 8 5 + / 2 D n E 5 j v J V p 4 r K o A A A A A D o A A A A A C A A A g A A A A X P + J O t u q q 2 Z D d u S K G 2 O o d / A B + T s X x 1 j K N A G q z q d W x 2 d Q A A A A V H f v I I P B 1 1 4 E N P O b M h p k n Y 0 M 1 l 3 2 R 0 o 8 2 l 7 r b U J T U 0 y 7 D + z D z H n s / K V a f S k e q x D N I N Y a h e r h 8 j R S b C 2 M K B W Z b 9 z g c j t 9 8 N F 7 K D 3 g U 3 Z e u m l A A A A A n b r v A 9 L W x P w i i 8 X X Z t g i M n F A m 7 T G z w 2 z 4 B A w P Z 6 R f Z i 3 S P B R 5 c r Q t q h i / h J J O e 1 j N V 1 C J i 4 U t b R P m R q 8 G u U H H g = = < / D a t a M a s h u p > 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 C o m m i s s i o n 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 C o m m i s s i o n 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 C o l u m n s \ M o n t h l y   S a l e s < / K e y > < / a : K e y > < a : V a l u e   i : t y p e = " T a b l e W i d g e t B a s e V i e w S t a t e " / > < / a : K e y V a l u e O f D i a g r a m O b j e c t K e y a n y T y p e z b w N T n L X > < a : K e y V a l u e O f D i a g r a m O b j e c t K e y a n y T y p e z b w N T n L X > < a : K e y > < K e y > C o l u m n s \ C o m m i s s i o n   R a t e < / 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 C o l u m n s \ R a n k 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  I D < / 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 C o l u m n s \ I n v o i c e s < / K e y > < / a : K e y > < a : V a l u e   i : t y p e = " T a b l e W i d g e t B a s e V i e w S t a t e " / > < / a : K e y V a l u e O f D i a g r a m O b j e c t K e y a n y T y p e z b w N T n L X > < a : K e y V a l u e O f D i a g r a m O b j e c t K e y a n y T y p e z b w N T n L X > < a : K e y > < K e y > C o l u m n s \ P a y m e n t s < / 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I n v o i c e s " > < C u s t o m C o n t e n t > < ! [ C D A T A [ < T a b l e W i d g e t G r i d S e r i a l i z a t i o n   x m l n s : x s i = " h t t p : / / w w w . w 3 . o r g / 2 0 0 1 / X M L S c h e m a - i n s t a n c e "   x m l n s : x s d = " h t t p : / / w w w . w 3 . o r g / 2 0 0 1 / X M L S c h e m a " > < C o l u m n S u g g e s t e d T y p e   / > < C o l u m n F o r m a t   / > < C o l u m n A c c u r a c y   / > < C o l u m n C u r r e n c y S y m b o l   / > < C o l u m n P o s i t i v e P a t t e r n   / > < C o l u m n N e g a t i v e P a t t e r n   / > < C o l u m n W i d t h s > < i t e m > < k e y > < s t r i n g > C o m p a n y   I D < / s t r i n g > < / k e y > < v a l u e > < i n t > 1 1 7 < / i n t > < / v a l u e > < / i t e m > < i t e m > < k e y > < s t r i n g > C o m p a n y < / s t r i n g > < / k e y > < v a l u e > < i n t > 9 9 < / i n t > < / v a l u e > < / i t e m > < i t e m > < k e y > < s t r i n g > A d d r e s s < / s t r i n g > < / k e y > < v a l u e > < i n t > 9 1 < / i n t > < / v a l u e > < / i t e m > < i t e m > < k e y > < s t r i n g > C i t y < / s t r i n g > < / k e y > < v a l u e > < i n t > 6 4 < / i n t > < / v a l u e > < / i t e m > < i t e m > < k e y > < s t r i n g > S t a t e < / s t r i n g > < / k e y > < v a l u e > < i n t > 7 2 < / i n t > < / v a l u e > < / i t e m > < i t e m > < k e y > < s t r i n g > S a l e s   R e p < / s t r i n g > < / k e y > < v a l u e > < i n t > 1 0 2 < / i n t > < / v a l u e > < / i t e m > < i t e m > < k e y > < s t r i n g > Z I P < / s t r i n g > < / k e y > < v a l u e > < i n t > 5 9 < / i n t > < / v a l u e > < / i t e m > < i t e m > < k e y > < s t r i n g > P h o n e < / s t r i n g > < / k e y > < v a l u e > < i n t > 7 9 < / i n t > < / v a l u e > < / i t e m > < i t e m > < k e y > < s t r i n g > F a x < / s t r i n g > < / k e y > < v a l u e > < i n t > 6 1 < / i n t > < / v a l u e > < / i t e m > < i t e m > < k e y > < s t r i n g > T y p e < / s t r i n g > < / k e y > < v a l u e > < i n t > 6 9 < / i n t > < / v a l u e > < / i t e m > < i t e m > < k e y > < s t r i n g > I n v o i c e s < / s t r i n g > < / k e y > < v a l u e > < i n t > 9 2 < / i n t > < / v a l u e > < / i t e m > < i t e m > < k e y > < s t r i n g > P a y m e n t s < / s t r i n g > < / k e y > < v a l u e > < i n t > 1 0 2 < / i n t > < / v a l u e > < / i t e m > < i t e m > < k e y > < s t r i n g > B a l a n c e < / s t r i n g > < / k e y > < v a l u e > < i n t > 9 1 < / i n t > < / v a l u e > < / i t e m > < / C o l u m n W i d t h s > < C o l u m n D i s p l a y I n d e x > < i t e m > < k e y > < s t r i n g > C o m p a n y   I D < / s t r i n g > < / k e y > < v a l u e > < i n t > 0 < / i n t > < / v a l u e > < / i t e m > < i t e m > < k e y > < s t r i n g > C o m p a n y < / s t r i n g > < / k e y > < v a l u e > < i n t > 1 < / i n t > < / v a l u e > < / i t e m > < i t e m > < k e y > < s t r i n g > A d d r e s s < / s t r i n g > < / k e y > < v a l u e > < i n t > 2 < / i n t > < / v a l u e > < / i t e m > < i t e m > < k e y > < s t r i n g > C i t y < / s t r i n g > < / k e y > < v a l u e > < i n t > 3 < / i n t > < / v a l u e > < / i t e m > < i t e m > < k e y > < s t r i n g > S t a t e < / s t r i n g > < / k e y > < v a l u e > < i n t > 4 < / i n t > < / v a l u e > < / i t e m > < i t e m > < k e y > < s t r i n g > S a l e s   R e p < / s t r i n g > < / k e y > < v a l u e > < i n t > 5 < / i n t > < / v a l u e > < / i t e m > < i t e m > < k e y > < s t r i n g > Z I P < / s t r i n g > < / k e y > < v a l u e > < i n t > 6 < / i n t > < / v a l u e > < / i t e m > < i t e m > < k e y > < s t r i n g > P h o n e < / s t r i n g > < / k e y > < v a l u e > < i n t > 7 < / i n t > < / v a l u e > < / i t e m > < i t e m > < k e y > < s t r i n g > F a x < / s t r i n g > < / k e y > < v a l u e > < i n t > 8 < / i n t > < / v a l u e > < / i t e m > < i t e m > < k e y > < s t r i n g > T y p e < / s t r i n g > < / k e y > < v a l u e > < i n t > 9 < / i n t > < / v a l u e > < / i t e m > < i t e m > < k e y > < s t r i n g > I n v o i c e s < / s t r i n g > < / k e y > < v a l u e > < i n t > 1 0 < / i n t > < / v a l u e > < / i t e m > < i t e m > < k e y > < s t r i n g > P a y m e n t s < / s t r i n g > < / k e y > < v a l u e > < i n t > 1 1 < / i n t > < / v a l u e > < / i t e m > < i t e m > < k e y > < s t r i n g > B a l a n c e < / 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16.xml>��< ? x m l   v e r s i o n = " 1 . 0 "   e n c o d i n g = " U T F - 1 6 " ? > < G e m i n i   x m l n s = " h t t p : / / g e m i n i / p i v o t c u s t o m i z a t i o n / T a b l e X M L _ C o m m i s s i o n " > < C u s t o m C o n t e n t > < ! [ C D A T A [ < T a b l e W i d g e t G r i d S e r i a l i z a t i o n   x m l n s : x s i = " h t t p : / / w w w . w 3 . o r g / 2 0 0 1 / X M L S c h e m a - i n s t a n c e "   x m l n s : x s d = " h t t p : / / w w w . w 3 . o r g / 2 0 0 1 / X M L S c h e m a " > < C o l u m n S u g g e s t e d T y p e   / > < C o l u m n F o r m a t   / > < C o l u m n A c c u r a c y   / > < C o l u m n C u r r e n c y S y m b o l   / > < C o l u m n P o s i t i v e P a t t e r n   / > < C o l u m n N e g a t i v e P a t t e r n   / > < C o l u m n W i d t h s > < i t e m > < k e y > < s t r i n g > N a m e < / s t r i n g > < / k e y > < v a l u e > < i n t > 7 7 < / i n t > < / v a l u e > < / i t e m > < i t e m > < k e y > < s t r i n g > M o n t h l y   S a l e s < / s t r i n g > < / k e y > < v a l u e > < i n t > 1 3 0 < / i n t > < / v a l u e > < / i t e m > < i t e m > < k e y > < s t r i n g > C o m m i s s i o n   R a t e < / s t r i n g > < / k e y > < v a l u e > < i n t > 1 5 2 < / i n t > < / v a l u e > < / i t e m > < i t e m > < k e y > < s t r i n g > C o m m i s s i o n < / s t r i n g > < / k e y > < v a l u e > < i n t > 1 1 8 < / i n t > < / v a l u e > < / i t e m > < i t e m > < k e y > < s t r i n g > R a n k < / s t r i n g > < / k e y > < v a l u e > < i n t > 7 1 < / i n t > < / v a l u e > < / i t e m > < / C o l u m n W i d t h s > < C o l u m n D i s p l a y I n d e x > < i t e m > < k e y > < s t r i n g > N a m e < / s t r i n g > < / k e y > < v a l u e > < i n t > 0 < / i n t > < / v a l u e > < / i t e m > < i t e m > < k e y > < s t r i n g > M o n t h l y   S a l e s < / s t r i n g > < / k e y > < v a l u e > < i n t > 1 < / i n t > < / v a l u e > < / i t e m > < i t e m > < k e y > < s t r i n g > C o m m i s s i o n   R a t e < / s t r i n g > < / k e y > < v a l u e > < i n t > 2 < / i n t > < / v a l u e > < / i t e m > < i t e m > < k e y > < s t r i n g > C o m m i s s i o n < / s t r i n g > < / k e y > < v a l u e > < i n t > 3 < / i n t > < / v a l u e > < / i t e m > < i t e m > < k e y > < s t r i n g > R a n k < / 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b 8 1 d e c 8 c - 3 6 2 d - 4 9 e 1 - a 0 3 e - a c c 9 f e a a 1 f e 3 " > < C u s t o m C o n t e n t > < ! [ C D A T A [ < ? x m l   v e r s i o n = " 1 . 0 "   e n c o d i n g = " u t f - 1 6 " ? > < S e t t i n g s > < C a l c u l a t e d F i e l d s > < i t e m > < M e a s u r e N a m e > C o m m i s s i o n   P a i d < / M e a s u r e N a m e > < D i s p l a y N a m e > C o m m i s s i o n   P a i d < / 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 C o m m i s s i o n 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 C o m m i s s i o n 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 M o n t h l y   S a l e s < / K e y > < / D i a g r a m O b j e c t K e y > < D i a g r a m O b j e c t K e y > < K e y > M e a s u r e s \ S u m   o f   M o n t h l y   S a l e s \ T a g I n f o \ F o r m u l a < / K e y > < / D i a g r a m O b j e c t K e y > < D i a g r a m O b j e c t K e y > < K e y > M e a s u r e s \ S u m   o f   M o n t h l y   S a l e s \ T a g I n f o \ V a l u e < / K e y > < / D i a g r a m O b j e c t K e y > < D i a g r a m O b j e c t K e y > < K e y > M e a s u r e s \ S u m   o f   C o m m i s s i o n   R a t e < / K e y > < / D i a g r a m O b j e c t K e y > < D i a g r a m O b j e c t K e y > < K e y > M e a s u r e s \ S u m   o f   C o m m i s s i o n   R a t e \ T a g I n f o \ F o r m u l a < / K e y > < / D i a g r a m O b j e c t K e y > < D i a g r a m O b j e c t K e y > < K e y > M e a s u r e s \ S u m   o f   C o m m i s s i o n   R a t e \ T a g I n f o \ V a l u e < / K e y > < / D i a g r a m O b j e c t K e y > < D i a g r a m O b j e c t K e y > < K e y > M e a s u r e s \ S u m   o f   C o m m i s s i o n < / K e y > < / D i a g r a m O b j e c t K e y > < D i a g r a m O b j e c t K e y > < K e y > M e a s u r e s \ S u m   o f   C o m m i s s i o n \ T a g I n f o \ F o r m u l a < / K e y > < / D i a g r a m O b j e c t K e y > < D i a g r a m O b j e c t K e y > < K e y > M e a s u r e s \ S u m   o f   C o m m i s s i o n \ T a g I n f o \ V a l u e < / K e y > < / D i a g r a m O b j e c t K e y > < D i a g r a m O b j e c t K e y > < K e y > C o l u m n s \ N a m e < / K e y > < / D i a g r a m O b j e c t K e y > < D i a g r a m O b j e c t K e y > < K e y > C o l u m n s \ M o n t h l y   S a l e s < / K e y > < / D i a g r a m O b j e c t K e y > < D i a g r a m O b j e c t K e y > < K e y > C o l u m n s \ C o m m i s s i o n   R a t e < / K e y > < / D i a g r a m O b j e c t K e y > < D i a g r a m O b j e c t K e y > < K e y > C o l u m n s \ C o m m i s s i o n < / K e y > < / D i a g r a m O b j e c t K e y > < D i a g r a m O b j e c t K e y > < K e y > C o l u m n s \ R a n k < / K e y > < / D i a g r a m O b j e c t K e y > < D i a g r a m O b j e c t K e y > < K e y > L i n k s \ & l t ; C o l u m n s \ S u m   o f   M o n t h l y   S a l e s & g t ; - & l t ; M e a s u r e s \ M o n t h l y   S a l e s & g t ; < / K e y > < / D i a g r a m O b j e c t K e y > < D i a g r a m O b j e c t K e y > < K e y > L i n k s \ & l t ; C o l u m n s \ S u m   o f   M o n t h l y   S a l e s & g t ; - & l t ; M e a s u r e s \ M o n t h l y   S a l e s & g t ; \ C O L U M N < / K e y > < / D i a g r a m O b j e c t K e y > < D i a g r a m O b j e c t K e y > < K e y > L i n k s \ & l t ; C o l u m n s \ S u m   o f   M o n t h l y   S a l e s & g t ; - & l t ; M e a s u r e s \ M o n t h l y   S a l e s & g t ; \ M E A S U R E < / K e y > < / D i a g r a m O b j e c t K e y > < D i a g r a m O b j e c t K e y > < K e y > L i n k s \ & l t ; C o l u m n s \ S u m   o f   C o m m i s s i o n   R a t e & g t ; - & l t ; M e a s u r e s \ C o m m i s s i o n   R a t e & g t ; < / K e y > < / D i a g r a m O b j e c t K e y > < D i a g r a m O b j e c t K e y > < K e y > L i n k s \ & l t ; C o l u m n s \ S u m   o f   C o m m i s s i o n   R a t e & g t ; - & l t ; M e a s u r e s \ C o m m i s s i o n   R a t e & g t ; \ C O L U M N < / K e y > < / D i a g r a m O b j e c t K e y > < D i a g r a m O b j e c t K e y > < K e y > L i n k s \ & l t ; C o l u m n s \ S u m   o f   C o m m i s s i o n   R a t e & g t ; - & l t ; M e a s u r e s \ C o m m i s s i o n   R a t e & g t ; \ M E A S U R E < / K e y > < / D i a g r a m O b j e c t K e y > < D i a g r a m O b j e c t K e y > < K e y > L i n k s \ & l t ; C o l u m n s \ S u m   o f   C o m m i s s i o n & g t ; - & l t ; M e a s u r e s \ C o m m i s s i o n & g t ; < / K e y > < / D i a g r a m O b j e c t K e y > < D i a g r a m O b j e c t K e y > < K e y > L i n k s \ & l t ; C o l u m n s \ S u m   o f   C o m m i s s i o n & g t ; - & l t ; M e a s u r e s \ C o m m i s s i o n & g t ; \ C O L U M N < / K e y > < / D i a g r a m O b j e c t K e y > < D i a g r a m O b j e c t K e y > < K e y > L i n k s \ & l t ; C o l u m n s \ S u m   o f   C o m m i s s i o n & g t ; - & l t ; M e a s u r e s \ C o m m i s s i o n & g t ; \ M E A S U R E 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 M o n t h l y   S a l e s < / K e y > < / a : K e y > < a : V a l u e   i : t y p e = " M e a s u r e G r i d N o d e V i e w S t a t e " > < C o l u m n > 1 < / C o l u m n > < L a y e d O u t > t r u e < / L a y e d O u t > < W a s U I I n v i s i b l e > t r u e < / W a s U I I n v i s i b l e > < / a : V a l u e > < / a : K e y V a l u e O f D i a g r a m O b j e c t K e y a n y T y p e z b w N T n L X > < a : K e y V a l u e O f D i a g r a m O b j e c t K e y a n y T y p e z b w N T n L X > < a : K e y > < K e y > M e a s u r e s \ S u m   o f   M o n t h l y   S a l e s \ T a g I n f o \ F o r m u l a < / K e y > < / a : K e y > < a : V a l u e   i : t y p e = " M e a s u r e G r i d V i e w S t a t e I D i a g r a m T a g A d d i t i o n a l I n f o " / > < / a : K e y V a l u e O f D i a g r a m O b j e c t K e y a n y T y p e z b w N T n L X > < a : K e y V a l u e O f D i a g r a m O b j e c t K e y a n y T y p e z b w N T n L X > < a : K e y > < K e y > M e a s u r e s \ S u m   o f   M o n t h l y   S a l e s \ T a g I n f o \ V a l u e < / K e y > < / a : K e y > < a : V a l u e   i : t y p e = " M e a s u r e G r i d V i e w S t a t e I D i a g r a m T a g A d d i t i o n a l I n f o " / > < / a : K e y V a l u e O f D i a g r a m O b j e c t K e y a n y T y p e z b w N T n L X > < a : K e y V a l u e O f D i a g r a m O b j e c t K e y a n y T y p e z b w N T n L X > < a : K e y > < K e y > M e a s u r e s \ S u m   o f   C o m m i s s i o n   R a t e < / K e y > < / a : K e y > < a : V a l u e   i : t y p e = " M e a s u r e G r i d N o d e V i e w S t a t e " > < C o l u m n > 2 < / C o l u m n > < L a y e d O u t > t r u e < / L a y e d O u t > < W a s U I I n v i s i b l e > t r u e < / W a s U I I n v i s i b l e > < / a : V a l u e > < / a : K e y V a l u e O f D i a g r a m O b j e c t K e y a n y T y p e z b w N T n L X > < a : K e y V a l u e O f D i a g r a m O b j e c t K e y a n y T y p e z b w N T n L X > < a : K e y > < K e y > M e a s u r e s \ S u m   o f   C o m m i s s i o n   R a t e \ T a g I n f o \ F o r m u l a < / K e y > < / a : K e y > < a : V a l u e   i : t y p e = " M e a s u r e G r i d V i e w S t a t e I D i a g r a m T a g A d d i t i o n a l I n f o " / > < / a : K e y V a l u e O f D i a g r a m O b j e c t K e y a n y T y p e z b w N T n L X > < a : K e y V a l u e O f D i a g r a m O b j e c t K e y a n y T y p e z b w N T n L X > < a : K e y > < K e y > M e a s u r e s \ S u m   o f   C o m m i s s i o n   R a t e \ T a g I n f o \ V a l u e < / K e y > < / a : K e y > < a : V a l u e   i : t y p e = " M e a s u r e G r i d V i e w S t a t e I D i a g r a m T a g A d d i t i o n a l I n f o " / > < / a : K e y V a l u e O f D i a g r a m O b j e c t K e y a n y T y p e z b w N T n L X > < a : K e y V a l u e O f D i a g r a m O b j e c t K e y a n y T y p e z b w N T n L X > < a : K e y > < K e y > M e a s u r e s \ S u m   o f   C o m m i s s i o n < / K e y > < / a : K e y > < a : V a l u e   i : t y p e = " M e a s u r e G r i d N o d e V i e w S t a t e " > < C o l u m n > 3 < / C o l u m n > < L a y e d O u t > t r u e < / L a y e d O u t > < W a s U I I n v i s i b l e > t r u e < / W a s U I I n v i s i b l e > < / a : V a l u e > < / a : K e y V a l u e O f D i a g r a m O b j e c t K e y a n y T y p e z b w N T n L X > < a : K e y V a l u e O f D i a g r a m O b j e c t K e y a n y T y p e z b w N T n L X > < a : K e y > < K e y > M e a s u r e s \ S u m   o f   C o m m i s s i o n \ T a g I n f o \ F o r m u l a < / K e y > < / a : K e y > < a : V a l u e   i : t y p e = " M e a s u r e G r i d V i e w S t a t e I D i a g r a m T a g A d d i t i o n a l I n f o " / > < / a : K e y V a l u e O f D i a g r a m O b j e c t K e y a n y T y p e z b w N T n L X > < a : K e y V a l u e O f D i a g r a m O b j e c t K e y a n y T y p e z b w N T n L X > < a : K e y > < K e y > M e a s u r e s \ S u m   o f   C o m m i s s i o n \ T a g I n f o \ V a l u e 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 C o l u m n s \ M o n t h l y   S a l e s < / K e y > < / a : K e y > < a : V a l u e   i : t y p e = " M e a s u r e G r i d N o d e V i e w S t a t e " > < C o l u m n > 1 < / C o l u m n > < L a y e d O u t > t r u e < / L a y e d O u t > < / a : V a l u e > < / a : K e y V a l u e O f D i a g r a m O b j e c t K e y a n y T y p e z b w N T n L X > < a : K e y V a l u e O f D i a g r a m O b j e c t K e y a n y T y p e z b w N T n L X > < a : K e y > < K e y > C o l u m n s \ C o m m i s s i o n   R a t e < / K e y > < / a : K e y > < a : V a l u e   i : t y p e = " M e a s u r e G r i d N o d e V i e w S t a t e " > < C o l u m n > 2 < / C o l u m n > < L a y e d O u t > t r u e < / L a y e d O u t > < / a : V a l u e > < / a : K e y V a l u e O f D i a g r a m O b j e c t K e y a n y T y p e z b w N T n L X > < a : K e y V a l u e O f D i a g r a m O b j e c t K e y a n y T y p e z b w N T n L X > < a : K e y > < K e y > C o l u m n s \ C o m m i s s i o n < / K e y > < / a : K e y > < a : V a l u e   i : t y p e = " M e a s u r e G r i d N o d e V i e w S t a t e " > < C o l u m n > 3 < / C o l u m n > < L a y e d O u t > t r u e < / L a y e d O u t > < / a : V a l u e > < / a : K e y V a l u e O f D i a g r a m O b j e c t K e y a n y T y p e z b w N T n L X > < a : K e y V a l u e O f D i a g r a m O b j e c t K e y a n y T y p e z b w N T n L X > < a : K e y > < K e y > C o l u m n s \ R a n k < / K e y > < / a : K e y > < a : V a l u e   i : t y p e = " M e a s u r e G r i d N o d e V i e w S t a t e " > < C o l u m n > 4 < / C o l u m n > < L a y e d O u t > t r u e < / L a y e d O u t > < / a : V a l u e > < / a : K e y V a l u e O f D i a g r a m O b j e c t K e y a n y T y p e z b w N T n L X > < a : K e y V a l u e O f D i a g r a m O b j e c t K e y a n y T y p e z b w N T n L X > < a : K e y > < K e y > L i n k s \ & l t ; C o l u m n s \ S u m   o f   M o n t h l y   S a l e s & g t ; - & l t ; M e a s u r e s \ M o n t h l y   S a l e s & g t ; < / K e y > < / a : K e y > < a : V a l u e   i : t y p e = " M e a s u r e G r i d V i e w S t a t e I D i a g r a m L i n k " / > < / a : K e y V a l u e O f D i a g r a m O b j e c t K e y a n y T y p e z b w N T n L X > < a : K e y V a l u e O f D i a g r a m O b j e c t K e y a n y T y p e z b w N T n L X > < a : K e y > < K e y > L i n k s \ & l t ; C o l u m n s \ S u m   o f   M o n t h l y   S a l e s & g t ; - & l t ; M e a s u r e s \ M o n t h l y   S a l e s & g t ; \ C O L U M N < / K e y > < / a : K e y > < a : V a l u e   i : t y p e = " M e a s u r e G r i d V i e w S t a t e I D i a g r a m L i n k E n d p o i n t " / > < / a : K e y V a l u e O f D i a g r a m O b j e c t K e y a n y T y p e z b w N T n L X > < a : K e y V a l u e O f D i a g r a m O b j e c t K e y a n y T y p e z b w N T n L X > < a : K e y > < K e y > L i n k s \ & l t ; C o l u m n s \ S u m   o f   M o n t h l y   S a l e s & g t ; - & l t ; M e a s u r e s \ M o n t h l y   S a l e s & g t ; \ M E A S U R E < / K e y > < / a : K e y > < a : V a l u e   i : t y p e = " M e a s u r e G r i d V i e w S t a t e I D i a g r a m L i n k E n d p o i n t " / > < / a : K e y V a l u e O f D i a g r a m O b j e c t K e y a n y T y p e z b w N T n L X > < a : K e y V a l u e O f D i a g r a m O b j e c t K e y a n y T y p e z b w N T n L X > < a : K e y > < K e y > L i n k s \ & l t ; C o l u m n s \ S u m   o f   C o m m i s s i o n   R a t e & g t ; - & l t ; M e a s u r e s \ C o m m i s s i o n   R a t e & g t ; < / K e y > < / a : K e y > < a : V a l u e   i : t y p e = " M e a s u r e G r i d V i e w S t a t e I D i a g r a m L i n k " / > < / a : K e y V a l u e O f D i a g r a m O b j e c t K e y a n y T y p e z b w N T n L X > < a : K e y V a l u e O f D i a g r a m O b j e c t K e y a n y T y p e z b w N T n L X > < a : K e y > < K e y > L i n k s \ & l t ; C o l u m n s \ S u m   o f   C o m m i s s i o n   R a t e & g t ; - & l t ; M e a s u r e s \ C o m m i s s i o n   R a t e & g t ; \ C O L U M N < / K e y > < / a : K e y > < a : V a l u e   i : t y p e = " M e a s u r e G r i d V i e w S t a t e I D i a g r a m L i n k E n d p o i n t " / > < / a : K e y V a l u e O f D i a g r a m O b j e c t K e y a n y T y p e z b w N T n L X > < a : K e y V a l u e O f D i a g r a m O b j e c t K e y a n y T y p e z b w N T n L X > < a : K e y > < K e y > L i n k s \ & l t ; C o l u m n s \ S u m   o f   C o m m i s s i o n   R a t e & g t ; - & l t ; M e a s u r e s \ C o m m i s s i o n   R a t e & g t ; \ M E A S U R E < / K e y > < / a : K e y > < a : V a l u e   i : t y p e = " M e a s u r e G r i d V i e w S t a t e I D i a g r a m L i n k E n d p o i n t " / > < / a : K e y V a l u e O f D i a g r a m O b j e c t K e y a n y T y p e z b w N T n L X > < a : K e y V a l u e O f D i a g r a m O b j e c t K e y a n y T y p e z b w N T n L X > < a : K e y > < K e y > L i n k s \ & l t ; C o l u m n s \ S u m   o f   C o m m i s s i o n & g t ; - & l t ; M e a s u r e s \ C o m m i s s i o n & g t ; < / K e y > < / a : K e y > < a : V a l u e   i : t y p e = " M e a s u r e G r i d V i e w S t a t e I D i a g r a m L i n k " / > < / a : K e y V a l u e O f D i a g r a m O b j e c t K e y a n y T y p e z b w N T n L X > < a : K e y V a l u e O f D i a g r a m O b j e c t K e y a n y T y p e z b w N T n L X > < a : K e y > < K e y > L i n k s \ & l t ; C o l u m n s \ S u m   o f   C o m m i s s i o n & g t ; - & l t ; M e a s u r e s \ C o m m i s s i o n & g t ; \ C O L U M N < / K e y > < / a : K e y > < a : V a l u e   i : t y p e = " M e a s u r e G r i d V i e w S t a t e I D i a g r a m L i n k E n d p o i n t " / > < / a : K e y V a l u e O f D i a g r a m O b j e c t K e y a n y T y p e z b w N T n L X > < a : K e y V a l u e O f D i a g r a m O b j e c t K e y a n y T y p e z b w N T n L X > < a : K e y > < K e y > L i n k s \ & l t ; C o l u m n s \ S u m   o f   C o m m i s s i o n & g t ; - & l t ; M e a s u r e s \ C o m m i s s i o n & g t ; \ M E A S U R E < / K e y > < / a : K e y > < a : V a l u e   i : t y p e = " M e a s u r e G r i d V i e w S t a t e I D i a g r a m L i n k E n d p o i n t " / > < / a : K e y V a l u e O f D i a g r a m O b j e c t K e y a n y T y p e z b w N T n L X > < / V i e w S t a t e s > < / D i a g r a m M a n a g e r . S e r i a l i z a b l e D i a g r a m > < D i a g r a m M a n a g e r . S e r i a l i z a b l e D i a g r a m > < A d a p t e r   i : t y p e = " M e a s u r e D i a g r a m S a n d b o x A d a p t e r " > < T a b l e N a m e > I n v o i c e s 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 I n v o i c e s < / K e y > < / D i a g r a m O b j e c t K e y > < D i a g r a m O b j e c t K e y > < K e y > M e a s u r e s \ S u m   o f   I n v o i c e s \ T a g I n f o \ F o r m u l a < / K e y > < / D i a g r a m O b j e c t K e y > < D i a g r a m O b j e c t K e y > < K e y > M e a s u r e s \ S u m   o f   I n v o i c e s \ T a g I n f o \ V a l u e < / K e y > < / D i a g r a m O b j e c t K e y > < D i a g r a m O b j e c t K e y > < K e y > M e a s u r e s \ S u m   o f   P a y m e n t s < / K e y > < / D i a g r a m O b j e c t K e y > < D i a g r a m O b j e c t K e y > < K e y > M e a s u r e s \ S u m   o f   P a y m e n t s \ T a g I n f o \ F o r m u l a < / K e y > < / D i a g r a m O b j e c t K e y > < D i a g r a m O b j e c t K e y > < K e y > M e a s u r e s \ S u m   o f   P a y m e n t s \ T a g I n f o \ V a l u e < / K e y > < / D i a g r a m O b j e c t K e y > < D i a g r a m O b j e c t K e y > < K e y > M e a s u r e s \ S u m   o f   B a l a n c e < / K e y > < / D i a g r a m O b j e c t K e y > < D i a g r a m O b j e c t K e y > < K e y > M e a s u r e s \ S u m   o f   B a l a n c e \ T a g I n f o \ F o r m u l a < / K e y > < / D i a g r a m O b j e c t K e y > < D i a g r a m O b j e c t K e y > < K e y > M e a s u r e s \ S u m   o f   B a l a n c e \ T a g I n f o \ V a l u e < / K e y > < / D i a g r a m O b j e c t K e y > < D i a g r a m O b j e c t K e y > < K e y > M e a s u r e s \ C o m m i s s i o n   P a i d < / K e y > < / D i a g r a m O b j e c t K e y > < D i a g r a m O b j e c t K e y > < K e y > M e a s u r e s \ C o m m i s s i o n   P a i d \ T a g I n f o \ F o r m u l a < / K e y > < / D i a g r a m O b j e c t K e y > < D i a g r a m O b j e c t K e y > < K e y > M e a s u r e s \ C o m m i s s i o n   P a i d \ T a g I n f o \ V a l u e < / K e y > < / D i a g r a m O b j e c t K e y > < D i a g r a m O b j e c t K e y > < K e y > C o l u m n s \ C o m p a n y   I D < / K e y > < / D i a g r a m O b j e c t K e y > < D i a g r a m O b j e c t K e y > < K e y > C o l u m n s \ C o m p a n y < / K e y > < / D i a g r a m O b j e c t K e y > < D i a g r a m O b j e c t K e y > < K e y > C o l u m n s \ A d d r e s s < / K e y > < / D i a g r a m O b j e c t K e y > < D i a g r a m O b j e c t K e y > < K e y > C o l u m n s \ C i t y < / K e y > < / D i a g r a m O b j e c t K e y > < D i a g r a m O b j e c t K e y > < K e y > C o l u m n s \ S t a t e < / K e y > < / D i a g r a m O b j e c t K e y > < D i a g r a m O b j e c t K e y > < K e y > C o l u m n s \ S a l e s   R e p < / K e y > < / D i a g r a m O b j e c t K e y > < D i a g r a m O b j e c t K e y > < K e y > C o l u m n s \ Z I P < / K e y > < / D i a g r a m O b j e c t K e y > < D i a g r a m O b j e c t K e y > < K e y > C o l u m n s \ P h o n e < / K e y > < / D i a g r a m O b j e c t K e y > < D i a g r a m O b j e c t K e y > < K e y > C o l u m n s \ F a x < / K e y > < / D i a g r a m O b j e c t K e y > < D i a g r a m O b j e c t K e y > < K e y > C o l u m n s \ T y p e < / K e y > < / D i a g r a m O b j e c t K e y > < D i a g r a m O b j e c t K e y > < K e y > C o l u m n s \ I n v o i c e s < / K e y > < / D i a g r a m O b j e c t K e y > < D i a g r a m O b j e c t K e y > < K e y > C o l u m n s \ P a y m e n t s < / K e y > < / D i a g r a m O b j e c t K e y > < D i a g r a m O b j e c t K e y > < K e y > C o l u m n s \ B a l a n c e < / K e y > < / D i a g r a m O b j e c t K e y > < D i a g r a m O b j e c t K e y > < K e y > L i n k s \ & l t ; C o l u m n s \ S u m   o f   I n v o i c e s & g t ; - & l t ; M e a s u r e s \ I n v o i c e s & g t ; < / K e y > < / D i a g r a m O b j e c t K e y > < D i a g r a m O b j e c t K e y > < K e y > L i n k s \ & l t ; C o l u m n s \ S u m   o f   I n v o i c e s & g t ; - & l t ; M e a s u r e s \ I n v o i c e s & g t ; \ C O L U M N < / K e y > < / D i a g r a m O b j e c t K e y > < D i a g r a m O b j e c t K e y > < K e y > L i n k s \ & l t ; C o l u m n s \ S u m   o f   I n v o i c e s & g t ; - & l t ; M e a s u r e s \ I n v o i c e s & g t ; \ M E A S U R E < / K e y > < / D i a g r a m O b j e c t K e y > < D i a g r a m O b j e c t K e y > < K e y > L i n k s \ & l t ; C o l u m n s \ S u m   o f   P a y m e n t s & g t ; - & l t ; M e a s u r e s \ P a y m e n t s & g t ; < / K e y > < / D i a g r a m O b j e c t K e y > < D i a g r a m O b j e c t K e y > < K e y > L i n k s \ & l t ; C o l u m n s \ S u m   o f   P a y m e n t s & g t ; - & l t ; M e a s u r e s \ P a y m e n t s & g t ; \ C O L U M N < / K e y > < / D i a g r a m O b j e c t K e y > < D i a g r a m O b j e c t K e y > < K e y > L i n k s \ & l t ; C o l u m n s \ S u m   o f   P a y m e n t s & g t ; - & l t ; M e a s u r e s \ P a y m e n t s & g t ; \ M E A S U R E < / K e y > < / D i a g r a m O b j e c t K e y > < D i a g r a m O b j e c t K e y > < K e y > L i n k s \ & l t ; C o l u m n s \ S u m   o f   B a l a n c e & g t ; - & l t ; M e a s u r e s \ B a l a n c e & g t ; < / K e y > < / D i a g r a m O b j e c t K e y > < D i a g r a m O b j e c t K e y > < K e y > L i n k s \ & l t ; C o l u m n s \ S u m   o f   B a l a n c e & g t ; - & l t ; M e a s u r e s \ B a l a n c e & g t ; \ C O L U M N < / K e y > < / D i a g r a m O b j e c t K e y > < D i a g r a m O b j e c t K e y > < K e y > L i n k s \ & l t ; C o l u m n s \ S u m   o f   B a l a n c e & g t ; - & l t ; M e a s u r e s \ B a l a n c e & g t ; \ M E A S U R E 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 I n v o i c e s < / K e y > < / a : K e y > < a : V a l u e   i : t y p e = " M e a s u r e G r i d N o d e V i e w S t a t e " > < C o l u m n > 1 0 < / C o l u m n > < L a y e d O u t > t r u e < / L a y e d O u t > < W a s U I I n v i s i b l e > t r u e < / W a s U I I n v i s i b l e > < / a : V a l u e > < / a : K e y V a l u e O f D i a g r a m O b j e c t K e y a n y T y p e z b w N T n L X > < a : K e y V a l u e O f D i a g r a m O b j e c t K e y a n y T y p e z b w N T n L X > < a : K e y > < K e y > M e a s u r e s \ S u m   o f   I n v o i c e s \ T a g I n f o \ F o r m u l a < / K e y > < / a : K e y > < a : V a l u e   i : t y p e = " M e a s u r e G r i d V i e w S t a t e I D i a g r a m T a g A d d i t i o n a l I n f o " / > < / a : K e y V a l u e O f D i a g r a m O b j e c t K e y a n y T y p e z b w N T n L X > < a : K e y V a l u e O f D i a g r a m O b j e c t K e y a n y T y p e z b w N T n L X > < a : K e y > < K e y > M e a s u r e s \ S u m   o f   I n v o i c e s \ T a g I n f o \ V a l u e < / K e y > < / a : K e y > < a : V a l u e   i : t y p e = " M e a s u r e G r i d V i e w S t a t e I D i a g r a m T a g A d d i t i o n a l I n f o " / > < / a : K e y V a l u e O f D i a g r a m O b j e c t K e y a n y T y p e z b w N T n L X > < a : K e y V a l u e O f D i a g r a m O b j e c t K e y a n y T y p e z b w N T n L X > < a : K e y > < K e y > M e a s u r e s \ S u m   o f   P a y m e n t s < / K e y > < / a : K e y > < a : V a l u e   i : t y p e = " M e a s u r e G r i d N o d e V i e w S t a t e " > < C o l u m n > 1 1 < / C o l u m n > < L a y e d O u t > t r u e < / L a y e d O u t > < W a s U I I n v i s i b l e > t r u e < / W a s U I I n v i s i b l e > < / a : V a l u e > < / a : K e y V a l u e O f D i a g r a m O b j e c t K e y a n y T y p e z b w N T n L X > < a : K e y V a l u e O f D i a g r a m O b j e c t K e y a n y T y p e z b w N T n L X > < a : K e y > < K e y > M e a s u r e s \ S u m   o f   P a y m e n t s \ T a g I n f o \ F o r m u l a < / K e y > < / a : K e y > < a : V a l u e   i : t y p e = " M e a s u r e G r i d V i e w S t a t e I D i a g r a m T a g A d d i t i o n a l I n f o " / > < / a : K e y V a l u e O f D i a g r a m O b j e c t K e y a n y T y p e z b w N T n L X > < a : K e y V a l u e O f D i a g r a m O b j e c t K e y a n y T y p e z b w N T n L X > < a : K e y > < K e y > M e a s u r e s \ S u m   o f   P a y m e n t s \ T a g I n f o \ V a l u e < / K e y > < / a : K e y > < a : V a l u e   i : t y p e = " M e a s u r e G r i d V i e w S t a t e I D i a g r a m T a g A d d i t i o n a l I n f o " / > < / a : K e y V a l u e O f D i a g r a m O b j e c t K e y a n y T y p e z b w N T n L X > < a : K e y V a l u e O f D i a g r a m O b j e c t K e y a n y T y p e z b w N T n L X > < a : K e y > < K e y > M e a s u r e s \ S u m   o f   B a l a n c e < / K e y > < / a : K e y > < a : V a l u e   i : t y p e = " M e a s u r e G r i d N o d e V i e w S t a t e " > < C o l u m n > 1 2 < / C o l u m n > < L a y e d O u t > t r u e < / L a y e d O u t > < W a s U I I n v i s i b l e > t r u e < / W a s U I I n v i s i b l e > < / a : V a l u e > < / a : K e y V a l u e O f D i a g r a m O b j e c t K e y a n y T y p e z b w N T n L X > < a : K e y V a l u e O f D i a g r a m O b j e c t K e y a n y T y p e z b w N T n L X > < a : K e y > < K e y > M e a s u r e s \ S u m   o f   B a l a n c e \ T a g I n f o \ F o r m u l a < / K e y > < / a : K e y > < a : V a l u e   i : t y p e = " M e a s u r e G r i d V i e w S t a t e I D i a g r a m T a g A d d i t i o n a l I n f o " / > < / a : K e y V a l u e O f D i a g r a m O b j e c t K e y a n y T y p e z b w N T n L X > < a : K e y V a l u e O f D i a g r a m O b j e c t K e y a n y T y p e z b w N T n L X > < a : K e y > < K e y > M e a s u r e s \ S u m   o f   B a l a n c e \ T a g I n f o \ V a l u e < / K e y > < / a : K e y > < a : V a l u e   i : t y p e = " M e a s u r e G r i d V i e w S t a t e I D i a g r a m T a g A d d i t i o n a l I n f o " / > < / a : K e y V a l u e O f D i a g r a m O b j e c t K e y a n y T y p e z b w N T n L X > < a : K e y V a l u e O f D i a g r a m O b j e c t K e y a n y T y p e z b w N T n L X > < a : K e y > < K e y > M e a s u r e s \ C o m m i s s i o n   P a i d < / K e y > < / a : K e y > < a : V a l u e   i : t y p e = " M e a s u r e G r i d N o d e V i e w S t a t e " > < L a y e d O u t > t r u e < / L a y e d O u t > < R o w > 1 < / R o w > < / a : V a l u e > < / a : K e y V a l u e O f D i a g r a m O b j e c t K e y a n y T y p e z b w N T n L X > < a : K e y V a l u e O f D i a g r a m O b j e c t K e y a n y T y p e z b w N T n L X > < a : K e y > < K e y > M e a s u r e s \ C o m m i s s i o n   P a i d \ T a g I n f o \ F o r m u l a < / K e y > < / a : K e y > < a : V a l u e   i : t y p e = " M e a s u r e G r i d V i e w S t a t e I D i a g r a m T a g A d d i t i o n a l I n f o " / > < / a : K e y V a l u e O f D i a g r a m O b j e c t K e y a n y T y p e z b w N T n L X > < a : K e y V a l u e O f D i a g r a m O b j e c t K e y a n y T y p e z b w N T n L X > < a : K e y > < K e y > M e a s u r e s \ C o m m i s s i o n   P a i d \ T a g I n f o \ V a l u e < / K e y > < / a : K e y > < a : V a l u e   i : t y p e = " M e a s u r e G r i d V i e w S t a t e I D i a g r a m T a g A d d i t i o n a l I n f o " / > < / a : K e y V a l u e O f D i a g r a m O b j e c t K e y a n y T y p e z b w N T n L X > < a : K e y V a l u e O f D i a g r a m O b j e c t K e y a n y T y p e z b w N T n L X > < a : K e y > < K e y > C o l u m n s \ C o m p a n y   I D < / K e y > < / a : K e y > < a : V a l u e   i : t y p e = " M e a s u r e G r i d N o d e V i e w S t a t e " > < L a y e d O u t > t r u e < / L a y e d O u t > < / a : V a l u e > < / a : K e y V a l u e O f D i a g r a m O b j e c t K e y a n y T y p e z b w N T n L X > < a : K e y V a l u e O f D i a g r a m O b j e c t K e y a n y T y p e z b w N T n L X > < a : K e y > < K e y > C o l u m n s \ C o m p a n y < / 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 C o l u m n s \ S a l e s   R e p < / 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 C o l u m n s \ P h o n e < / K e y > < / a : K e y > < a : V a l u e   i : t y p e = " M e a s u r e G r i d N o d e V i e w S t a t e " > < C o l u m n > 7 < / C o l u m n > < L a y e d O u t > t r u e < / L a y e d O u t > < / a : V a l u e > < / a : K e y V a l u e O f D i a g r a m O b j e c t K e y a n y T y p e z b w N T n L X > < a : K e y V a l u e O f D i a g r a m O b j e c t K e y a n y T y p e z b w N T n L X > < a : K e y > < K e y > C o l u m n s \ F a x < / K e y > < / a : K e y > < a : V a l u e   i : t y p e = " M e a s u r e G r i d N o d e V i e w S t a t e " > < C o l u m n > 8 < / C o l u m n > < L a y e d O u t > t r u e < / L a y e d O u t > < / a : V a l u e > < / a : K e y V a l u e O f D i a g r a m O b j e c t K e y a n y T y p e z b w N T n L X > < a : K e y V a l u e O f D i a g r a m O b j e c t K e y a n y T y p e z b w N T n L X > < a : K e y > < K e y > C o l u m n s \ T y p e < / K e y > < / a : K e y > < a : V a l u e   i : t y p e = " M e a s u r e G r i d N o d e V i e w S t a t e " > < C o l u m n > 9 < / C o l u m n > < L a y e d O u t > t r u e < / L a y e d O u t > < / a : V a l u e > < / a : K e y V a l u e O f D i a g r a m O b j e c t K e y a n y T y p e z b w N T n L X > < a : K e y V a l u e O f D i a g r a m O b j e c t K e y a n y T y p e z b w N T n L X > < a : K e y > < K e y > C o l u m n s \ I n v o i c e s < / K e y > < / a : K e y > < a : V a l u e   i : t y p e = " M e a s u r e G r i d N o d e V i e w S t a t e " > < C o l u m n > 1 0 < / C o l u m n > < L a y e d O u t > t r u e < / L a y e d O u t > < / a : V a l u e > < / a : K e y V a l u e O f D i a g r a m O b j e c t K e y a n y T y p e z b w N T n L X > < a : K e y V a l u e O f D i a g r a m O b j e c t K e y a n y T y p e z b w N T n L X > < a : K e y > < K e y > C o l u m n s \ P a y m e n t s < / K e y > < / a : K e y > < a : V a l u e   i : t y p e = " M e a s u r e G r i d N o d e V i e w S t a t e " > < C o l u m n > 1 1 < / C o l u m n > < L a y e d O u t > t r u e < / L a y e d O u t > < / a : V a l u e > < / a : K e y V a l u e O f D i a g r a m O b j e c t K e y a n y T y p e z b w N T n L X > < a : K e y V a l u e O f D i a g r a m O b j e c t K e y a n y T y p e z b w N T n L X > < a : K e y > < K e y > C o l u m n s \ B a l a n c e < / K e y > < / a : K e y > < a : V a l u e   i : t y p e = " M e a s u r e G r i d N o d e V i e w S t a t e " > < C o l u m n > 1 2 < / C o l u m n > < L a y e d O u t > t r u e < / L a y e d O u t > < / a : V a l u e > < / a : K e y V a l u e O f D i a g r a m O b j e c t K e y a n y T y p e z b w N T n L X > < a : K e y V a l u e O f D i a g r a m O b j e c t K e y a n y T y p e z b w N T n L X > < a : K e y > < K e y > L i n k s \ & l t ; C o l u m n s \ S u m   o f   I n v o i c e s & g t ; - & l t ; M e a s u r e s \ I n v o i c e s & g t ; < / K e y > < / a : K e y > < a : V a l u e   i : t y p e = " M e a s u r e G r i d V i e w S t a t e I D i a g r a m L i n k " / > < / a : K e y V a l u e O f D i a g r a m O b j e c t K e y a n y T y p e z b w N T n L X > < a : K e y V a l u e O f D i a g r a m O b j e c t K e y a n y T y p e z b w N T n L X > < a : K e y > < K e y > L i n k s \ & l t ; C o l u m n s \ S u m   o f   I n v o i c e s & g t ; - & l t ; M e a s u r e s \ I n v o i c e s & g t ; \ C O L U M N < / K e y > < / a : K e y > < a : V a l u e   i : t y p e = " M e a s u r e G r i d V i e w S t a t e I D i a g r a m L i n k E n d p o i n t " / > < / a : K e y V a l u e O f D i a g r a m O b j e c t K e y a n y T y p e z b w N T n L X > < a : K e y V a l u e O f D i a g r a m O b j e c t K e y a n y T y p e z b w N T n L X > < a : K e y > < K e y > L i n k s \ & l t ; C o l u m n s \ S u m   o f   I n v o i c e s & g t ; - & l t ; M e a s u r e s \ I n v o i c e s & g t ; \ M E A S U R E < / K e y > < / a : K e y > < a : V a l u e   i : t y p e = " M e a s u r e G r i d V i e w S t a t e I D i a g r a m L i n k E n d p o i n t " / > < / a : K e y V a l u e O f D i a g r a m O b j e c t K e y a n y T y p e z b w N T n L X > < a : K e y V a l u e O f D i a g r a m O b j e c t K e y a n y T y p e z b w N T n L X > < a : K e y > < K e y > L i n k s \ & l t ; C o l u m n s \ S u m   o f   P a y m e n t s & g t ; - & l t ; M e a s u r e s \ P a y m e n t s & g t ; < / K e y > < / a : K e y > < a : V a l u e   i : t y p e = " M e a s u r e G r i d V i e w S t a t e I D i a g r a m L i n k " / > < / a : K e y V a l u e O f D i a g r a m O b j e c t K e y a n y T y p e z b w N T n L X > < a : K e y V a l u e O f D i a g r a m O b j e c t K e y a n y T y p e z b w N T n L X > < a : K e y > < K e y > L i n k s \ & l t ; C o l u m n s \ S u m   o f   P a y m e n t s & g t ; - & l t ; M e a s u r e s \ P a y m e n t s & g t ; \ C O L U M N < / K e y > < / a : K e y > < a : V a l u e   i : t y p e = " M e a s u r e G r i d V i e w S t a t e I D i a g r a m L i n k E n d p o i n t " / > < / a : K e y V a l u e O f D i a g r a m O b j e c t K e y a n y T y p e z b w N T n L X > < a : K e y V a l u e O f D i a g r a m O b j e c t K e y a n y T y p e z b w N T n L X > < a : K e y > < K e y > L i n k s \ & l t ; C o l u m n s \ S u m   o f   P a y m e n t s & g t ; - & l t ; M e a s u r e s \ P a y m e n t s & g t ; \ M E A S U R E < / K e y > < / a : K e y > < a : V a l u e   i : t y p e = " M e a s u r e G r i d V i e w S t a t e I D i a g r a m L i n k E n d p o i n t " / > < / a : K e y V a l u e O f D i a g r a m O b j e c t K e y a n y T y p e z b w N T n L X > < a : K e y V a l u e O f D i a g r a m O b j e c t K e y a n y T y p e z b w N T n L X > < a : K e y > < K e y > L i n k s \ & l t ; C o l u m n s \ S u m   o f   B a l a n c e & g t ; - & l t ; M e a s u r e s \ B a l a n c e & g t ; < / K e y > < / a : K e y > < a : V a l u e   i : t y p e = " M e a s u r e G r i d V i e w S t a t e I D i a g r a m L i n k " / > < / a : K e y V a l u e O f D i a g r a m O b j e c t K e y a n y T y p e z b w N T n L X > < a : K e y V a l u e O f D i a g r a m O b j e c t K e y a n y T y p e z b w N T n L X > < a : K e y > < K e y > L i n k s \ & l t ; C o l u m n s \ S u m   o f   B a l a n c e & g t ; - & l t ; M e a s u r e s \ B a l a n c e & g t ; \ C O L U M N < / K e y > < / a : K e y > < a : V a l u e   i : t y p e = " M e a s u r e G r i d V i e w S t a t e I D i a g r a m L i n k E n d p o i n t " / > < / a : K e y V a l u e O f D i a g r a m O b j e c t K e y a n y T y p e z b w N T n L X > < a : K e y V a l u e O f D i a g r a m O b j e c t K e y a n y T y p e z b w N T n L X > < a : K e y > < K e y > L i n k s \ & l t ; C o l u m n s \ S u m   o f   B a l a n c e & g t ; - & l t ; M e a s u r e s \ B a l a n c e & g t ; \ M E A S U R E 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P o w e r P i v o t V e r s i o n " > < C u s t o m C o n t e n t > < ! [ C D A T A [ 2 0 1 5 . 1 3 0 . 8 0 0 . 8 6 9 ] ] > < / 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 I n v o i c e s < / K e y > < V a l u e   x m l n s : a = " h t t p : / / s c h e m a s . d a t a c o n t r a c t . o r g / 2 0 0 4 / 0 7 / M i c r o s o f t . A n a l y s i s S e r v i c e s . C o m m o n " > < a : H a s F o c u s > t r u e < / a : H a s F o c u s > < a : S i z e A t D p i 9 6 > 1 1 3 < / a : S i z e A t D p i 9 6 > < a : V i s i b l e > t r u e < / a : V i s i b l e > < / V a l u e > < / K e y V a l u e O f s t r i n g S a n d b o x E d i t o r . M e a s u r e G r i d S t a t e S c d E 3 5 R y > < K e y V a l u e O f s t r i n g S a n d b o x E d i t o r . M e a s u r e G r i d S t a t e S c d E 3 5 R y > < K e y > C o m m i s s i o n 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 2 0 1 9 - 0 1 - 0 6 T 1 3 : 1 9 : 3 8 . 3 1 4 0 8 2 9 - 0 8 : 0 0 < / L a s t P r o c e s s e d T i m e > < / D a t a M o d e l i n g S a n d b o x . S e r i a l i z e d S a n d b o x E r r o r C a c h 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I n v o i c e s , C o m m i s s i o n ] ] > < / C u s t o m C o n t e n t > < / G e m i n i > 
</file>

<file path=customXml/itemProps1.xml><?xml version="1.0" encoding="utf-8"?>
<ds:datastoreItem xmlns:ds="http://schemas.openxmlformats.org/officeDocument/2006/customXml" ds:itemID="{8C06F084-E8EC-415C-BF6F-1CEA8D7E630B}">
  <ds:schemaRefs/>
</ds:datastoreItem>
</file>

<file path=customXml/itemProps10.xml><?xml version="1.0" encoding="utf-8"?>
<ds:datastoreItem xmlns:ds="http://schemas.openxmlformats.org/officeDocument/2006/customXml" ds:itemID="{9842E2C7-D10F-4D17-9532-B7C98ACA4614}">
  <ds:schemaRefs/>
</ds:datastoreItem>
</file>

<file path=customXml/itemProps11.xml><?xml version="1.0" encoding="utf-8"?>
<ds:datastoreItem xmlns:ds="http://schemas.openxmlformats.org/officeDocument/2006/customXml" ds:itemID="{905EB697-D990-404A-A266-874A229C239A}">
  <ds:schemaRefs>
    <ds:schemaRef ds:uri="http://schemas.microsoft.com/DataMashup"/>
  </ds:schemaRefs>
</ds:datastoreItem>
</file>

<file path=customXml/itemProps12.xml><?xml version="1.0" encoding="utf-8"?>
<ds:datastoreItem xmlns:ds="http://schemas.openxmlformats.org/officeDocument/2006/customXml" ds:itemID="{2E88D37A-FDD3-4C22-81E0-702F27F2B8D2}">
  <ds:schemaRefs/>
</ds:datastoreItem>
</file>

<file path=customXml/itemProps13.xml><?xml version="1.0" encoding="utf-8"?>
<ds:datastoreItem xmlns:ds="http://schemas.openxmlformats.org/officeDocument/2006/customXml" ds:itemID="{70E7055C-5479-4B47-A084-FF1AEA579239}">
  <ds:schemaRefs/>
</ds:datastoreItem>
</file>

<file path=customXml/itemProps14.xml><?xml version="1.0" encoding="utf-8"?>
<ds:datastoreItem xmlns:ds="http://schemas.openxmlformats.org/officeDocument/2006/customXml" ds:itemID="{ED0ADBB0-1E26-4934-98AB-093900A5730D}">
  <ds:schemaRefs/>
</ds:datastoreItem>
</file>

<file path=customXml/itemProps15.xml><?xml version="1.0" encoding="utf-8"?>
<ds:datastoreItem xmlns:ds="http://schemas.openxmlformats.org/officeDocument/2006/customXml" ds:itemID="{4D82BE89-CC77-4432-830C-D46CCA171E15}">
  <ds:schemaRefs/>
</ds:datastoreItem>
</file>

<file path=customXml/itemProps16.xml><?xml version="1.0" encoding="utf-8"?>
<ds:datastoreItem xmlns:ds="http://schemas.openxmlformats.org/officeDocument/2006/customXml" ds:itemID="{7CBA8260-2C61-46E0-BD13-97C6EA38935C}">
  <ds:schemaRefs/>
</ds:datastoreItem>
</file>

<file path=customXml/itemProps17.xml><?xml version="1.0" encoding="utf-8"?>
<ds:datastoreItem xmlns:ds="http://schemas.openxmlformats.org/officeDocument/2006/customXml" ds:itemID="{E6A71909-AF7C-45E4-9795-B2E447084812}">
  <ds:schemaRefs/>
</ds:datastoreItem>
</file>

<file path=customXml/itemProps18.xml><?xml version="1.0" encoding="utf-8"?>
<ds:datastoreItem xmlns:ds="http://schemas.openxmlformats.org/officeDocument/2006/customXml" ds:itemID="{C0C1F467-393E-48F6-80F8-2419F3BD74AB}">
  <ds:schemaRefs/>
</ds:datastoreItem>
</file>

<file path=customXml/itemProps19.xml><?xml version="1.0" encoding="utf-8"?>
<ds:datastoreItem xmlns:ds="http://schemas.openxmlformats.org/officeDocument/2006/customXml" ds:itemID="{DB464687-F5DE-48C2-9C46-FC75192A2253}">
  <ds:schemaRefs/>
</ds:datastoreItem>
</file>

<file path=customXml/itemProps2.xml><?xml version="1.0" encoding="utf-8"?>
<ds:datastoreItem xmlns:ds="http://schemas.openxmlformats.org/officeDocument/2006/customXml" ds:itemID="{5152857A-8F6C-430A-85A2-36C2FF02DD32}">
  <ds:schemaRefs/>
</ds:datastoreItem>
</file>

<file path=customXml/itemProps3.xml><?xml version="1.0" encoding="utf-8"?>
<ds:datastoreItem xmlns:ds="http://schemas.openxmlformats.org/officeDocument/2006/customXml" ds:itemID="{B66A8A6C-C263-4AF5-A11D-1DF2638D1189}">
  <ds:schemaRefs/>
</ds:datastoreItem>
</file>

<file path=customXml/itemProps4.xml><?xml version="1.0" encoding="utf-8"?>
<ds:datastoreItem xmlns:ds="http://schemas.openxmlformats.org/officeDocument/2006/customXml" ds:itemID="{13C067C8-233C-449F-864B-5D719374C3E2}">
  <ds:schemaRefs/>
</ds:datastoreItem>
</file>

<file path=customXml/itemProps5.xml><?xml version="1.0" encoding="utf-8"?>
<ds:datastoreItem xmlns:ds="http://schemas.openxmlformats.org/officeDocument/2006/customXml" ds:itemID="{35ADF629-ECC8-42D3-98B7-D376E02D4122}">
  <ds:schemaRefs/>
</ds:datastoreItem>
</file>

<file path=customXml/itemProps6.xml><?xml version="1.0" encoding="utf-8"?>
<ds:datastoreItem xmlns:ds="http://schemas.openxmlformats.org/officeDocument/2006/customXml" ds:itemID="{1E98F1D1-172A-4C7E-971E-53DFE41AF837}">
  <ds:schemaRefs/>
</ds:datastoreItem>
</file>

<file path=customXml/itemProps7.xml><?xml version="1.0" encoding="utf-8"?>
<ds:datastoreItem xmlns:ds="http://schemas.openxmlformats.org/officeDocument/2006/customXml" ds:itemID="{CCD383E4-79F7-47EB-9A69-074D20D0EC5F}">
  <ds:schemaRefs/>
</ds:datastoreItem>
</file>

<file path=customXml/itemProps8.xml><?xml version="1.0" encoding="utf-8"?>
<ds:datastoreItem xmlns:ds="http://schemas.openxmlformats.org/officeDocument/2006/customXml" ds:itemID="{36F16929-8091-4FC9-B7B2-3FC8552CBE84}">
  <ds:schemaRefs/>
</ds:datastoreItem>
</file>

<file path=customXml/itemProps9.xml><?xml version="1.0" encoding="utf-8"?>
<ds:datastoreItem xmlns:ds="http://schemas.openxmlformats.org/officeDocument/2006/customXml" ds:itemID="{01AECEB3-926B-4DA1-9099-7E9655FAE3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Instructions</vt:lpstr>
      <vt:lpstr>Project 1</vt:lpstr>
      <vt:lpstr>Project 2</vt:lpstr>
      <vt:lpstr>Project 3</vt:lpstr>
      <vt:lpstr>Project 4</vt:lpstr>
      <vt:lpstr>DISCLAIMER</vt:lpstr>
      <vt:lpstr>DOH</vt:lpstr>
      <vt:lpstr>GROSS_PAY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McBee</dc:creator>
  <cp:lastModifiedBy>Jen McBee</cp:lastModifiedBy>
  <dcterms:created xsi:type="dcterms:W3CDTF">2016-11-10T06:00:31Z</dcterms:created>
  <dcterms:modified xsi:type="dcterms:W3CDTF">2022-09-08T17:10:42Z</dcterms:modified>
</cp:coreProperties>
</file>