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Moto E\Moto E Partition Information\"/>
    </mc:Choice>
  </mc:AlternateContent>
  <bookViews>
    <workbookView xWindow="480" yWindow="420" windowWidth="19875" windowHeight="7650"/>
  </bookViews>
  <sheets>
    <sheet name="Moto E Partition Table" sheetId="1" r:id="rId1"/>
  </sheets>
  <calcPr calcId="162913"/>
</workbook>
</file>

<file path=xl/calcChain.xml><?xml version="1.0" encoding="utf-8"?>
<calcChain xmlns="http://schemas.openxmlformats.org/spreadsheetml/2006/main">
  <c r="L39" i="1" l="1"/>
  <c r="M39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5" i="1"/>
  <c r="M5" i="1" s="1"/>
  <c r="L6" i="1"/>
  <c r="M6" i="1" s="1"/>
  <c r="L7" i="1"/>
  <c r="M7" i="1" s="1"/>
  <c r="L4" i="1"/>
  <c r="M4" i="1" s="1"/>
</calcChain>
</file>

<file path=xl/sharedStrings.xml><?xml version="1.0" encoding="utf-8"?>
<sst xmlns="http://schemas.openxmlformats.org/spreadsheetml/2006/main" count="277" uniqueCount="217">
  <si>
    <t>Start</t>
  </si>
  <si>
    <t>End</t>
  </si>
  <si>
    <t>Size</t>
  </si>
  <si>
    <t>system</t>
  </si>
  <si>
    <t>Flags</t>
  </si>
  <si>
    <t>131kB</t>
  </si>
  <si>
    <t>67.2MB</t>
  </si>
  <si>
    <t>67.1MB</t>
  </si>
  <si>
    <t>ext4</t>
  </si>
  <si>
    <t>modem</t>
  </si>
  <si>
    <t>67.8MB</t>
  </si>
  <si>
    <t>524kB</t>
  </si>
  <si>
    <t>sbl1</t>
  </si>
  <si>
    <t>32.8kB</t>
  </si>
  <si>
    <t>DDR</t>
  </si>
  <si>
    <t>67.9MB</t>
  </si>
  <si>
    <t>68.4MB</t>
  </si>
  <si>
    <t>aboot</t>
  </si>
  <si>
    <t>69.4MB</t>
  </si>
  <si>
    <t>69.6MB</t>
  </si>
  <si>
    <t>205kB</t>
  </si>
  <si>
    <t>rpm</t>
  </si>
  <si>
    <t>69.9MB</t>
  </si>
  <si>
    <t>70.4MB</t>
  </si>
  <si>
    <t>410kB</t>
  </si>
  <si>
    <t>tz</t>
  </si>
  <si>
    <t>70.5MB</t>
  </si>
  <si>
    <t>sdi</t>
  </si>
  <si>
    <t>71.0MB</t>
  </si>
  <si>
    <t>utags</t>
  </si>
  <si>
    <t>73.1MB</t>
  </si>
  <si>
    <t>2097kB</t>
  </si>
  <si>
    <t>logs</t>
  </si>
  <si>
    <t>75.5MB</t>
  </si>
  <si>
    <t>2388kB</t>
  </si>
  <si>
    <t>padA</t>
  </si>
  <si>
    <t>76.0MB</t>
  </si>
  <si>
    <t>abootBackup</t>
  </si>
  <si>
    <t>77.0MB</t>
  </si>
  <si>
    <t>77.2MB</t>
  </si>
  <si>
    <t>rpmBackup</t>
  </si>
  <si>
    <t>77.5MB</t>
  </si>
  <si>
    <t>78.0MB</t>
  </si>
  <si>
    <t>tzBackup</t>
  </si>
  <si>
    <t>78.1MB</t>
  </si>
  <si>
    <t>sdiBackup</t>
  </si>
  <si>
    <t>78.6MB</t>
  </si>
  <si>
    <t>utagsBackup</t>
  </si>
  <si>
    <t>79.7MB</t>
  </si>
  <si>
    <t>1077kB</t>
  </si>
  <si>
    <t>padB</t>
  </si>
  <si>
    <t>81.3MB</t>
  </si>
  <si>
    <t>1573kB</t>
  </si>
  <si>
    <t>modemst1</t>
  </si>
  <si>
    <t>82.8MB</t>
  </si>
  <si>
    <t>modemst2</t>
  </si>
  <si>
    <t>83.3MB</t>
  </si>
  <si>
    <t>500kB</t>
  </si>
  <si>
    <t>hob</t>
  </si>
  <si>
    <t>83.4MB</t>
  </si>
  <si>
    <t>dhob</t>
  </si>
  <si>
    <t>83.5MB</t>
  </si>
  <si>
    <t>85.1MB</t>
  </si>
  <si>
    <t>ext2</t>
  </si>
  <si>
    <t>fsg</t>
  </si>
  <si>
    <t>1024B</t>
  </si>
  <si>
    <t>fsc</t>
  </si>
  <si>
    <t>8192B</t>
  </si>
  <si>
    <t>ssd</t>
  </si>
  <si>
    <t>86.1MB</t>
  </si>
  <si>
    <t>1049kB</t>
  </si>
  <si>
    <t>sp</t>
  </si>
  <si>
    <t>86.3MB</t>
  </si>
  <si>
    <t>cid</t>
  </si>
  <si>
    <t>89.4MB</t>
  </si>
  <si>
    <t>3146kB</t>
  </si>
  <si>
    <t>ext3</t>
  </si>
  <si>
    <t>pds</t>
  </si>
  <si>
    <t>93.6MB</t>
  </si>
  <si>
    <t>4194kB</t>
  </si>
  <si>
    <t>logo</t>
  </si>
  <si>
    <t>97.8MB</t>
  </si>
  <si>
    <t>clogo</t>
  </si>
  <si>
    <t>97.9MB</t>
  </si>
  <si>
    <t>106MB</t>
  </si>
  <si>
    <t>8389kB</t>
  </si>
  <si>
    <t>persist</t>
  </si>
  <si>
    <t>107MB</t>
  </si>
  <si>
    <t>misc</t>
  </si>
  <si>
    <t>117MB</t>
  </si>
  <si>
    <t>10.4MB</t>
  </si>
  <si>
    <t>boot</t>
  </si>
  <si>
    <t>128MB</t>
  </si>
  <si>
    <t>10.5MB</t>
  </si>
  <si>
    <t>recovery</t>
  </si>
  <si>
    <t>604MB</t>
  </si>
  <si>
    <t>476MB</t>
  </si>
  <si>
    <t>cache</t>
  </si>
  <si>
    <t>1544MB</t>
  </si>
  <si>
    <t>940MB</t>
  </si>
  <si>
    <t>1552MB</t>
  </si>
  <si>
    <t>kpan</t>
  </si>
  <si>
    <t>3908MB</t>
  </si>
  <si>
    <t>2357MB</t>
  </si>
  <si>
    <t>userdata</t>
  </si>
  <si>
    <t>MMCBLK0 Partition Number</t>
  </si>
  <si>
    <t>File system</t>
  </si>
  <si>
    <t>File Partition Name</t>
  </si>
  <si>
    <t>Total Sectors</t>
  </si>
  <si>
    <t>Partition Size (512 bytes per sector)</t>
  </si>
  <si>
    <t>Partition Type GUID</t>
  </si>
  <si>
    <t>Unique Partition GUID</t>
  </si>
  <si>
    <t>Start Sector (First LBA)</t>
  </si>
  <si>
    <t>Last Sector (Last LBA)</t>
  </si>
  <si>
    <t>Moto E Partition Table</t>
  </si>
  <si>
    <t>MBR/EBR IDs</t>
  </si>
  <si>
    <t>EBD0A0A2-B9E5-4433-87C0-68B6B72699C7</t>
  </si>
  <si>
    <t>DEA0BA2C-CBDD-4805-B4F9-F428251C3E98</t>
  </si>
  <si>
    <t>20A0C19C-286A-42FA-9CE7-F64C3226A794</t>
  </si>
  <si>
    <t>400FFDCD-22E0-47E7-9A23-F16ED9382388</t>
  </si>
  <si>
    <t>098DF793-D712-413D-9D4E-89D711772228</t>
  </si>
  <si>
    <t>A053AA7F-40B8-4B1C-BA08-2F68AC71A4F4</t>
  </si>
  <si>
    <t>D4E0D938-B7FA-48C1-9D21-BC5ED5C4B203</t>
  </si>
  <si>
    <t>1DD40D18-E3C8-11E0-A48C-C75729CDE6E5</t>
  </si>
  <si>
    <t>33CA947A-009B-11E2-ABD8-D7D9CFA8B5AA</t>
  </si>
  <si>
    <t>CD3F20E4-637A-11E1-BDF4-A384200477AF</t>
  </si>
  <si>
    <t>5F1553BE-6379-11E1-9247-2B97CF74AD48</t>
  </si>
  <si>
    <t>480953FA-6379-11E1-932E-37E5E895EAC2</t>
  </si>
  <si>
    <t>C490F39C-9538-40EC-B320-EFA23CC6CFCD</t>
  </si>
  <si>
    <t>EBBEADAF-22C9-E33B-8F5D-0E81686A68CB</t>
  </si>
  <si>
    <t>0A288B1F-22C9-E33B-8F5D-0E81686A68CB</t>
  </si>
  <si>
    <t>3B2E48F4-E62C-11E0-9AB6-001111EA6A40</t>
  </si>
  <si>
    <t>8A749857-C804-4041-8D6E-39F668F1D007</t>
  </si>
  <si>
    <t>638FF8E2-22C9-E33B-8F5D-0E81686A68CB</t>
  </si>
  <si>
    <t>57B90A16-22C9-E33B-8F5D-0E81686A68CB</t>
  </si>
  <si>
    <t>2C86E742-745E-4FDD-BFD8-B6A7AC638772</t>
  </si>
  <si>
    <t>40AEF62A-E62C-11E0-AEC5-001111EA6A40</t>
  </si>
  <si>
    <t>459ABD04-E62C-11E0-B630-001111EA6A40</t>
  </si>
  <si>
    <t>EA6F6EC2-E3C7-11E0-8525-6BF263A02E3B</t>
  </si>
  <si>
    <t>4FCF1392-E62C-11E0-9065-001111EA6A40</t>
  </si>
  <si>
    <t>4A7A7DE6-E62C-11E0-A7EE-001111EA6A40</t>
  </si>
  <si>
    <t>20117F86-E985-4357-B9EE-374BC1D8487D</t>
  </si>
  <si>
    <t>56465E10-E62C-11E0-85D9-001111EA6A40</t>
  </si>
  <si>
    <t>0x04020000</t>
  </si>
  <si>
    <t>0x040A0000</t>
  </si>
  <si>
    <t>0x040C0000</t>
  </si>
  <si>
    <t>0x04237000</t>
  </si>
  <si>
    <t>0x042B4000</t>
  </si>
  <si>
    <t>0x04331000</t>
  </si>
  <si>
    <t>0x04339000</t>
  </si>
  <si>
    <t>0x043B9000</t>
  </si>
  <si>
    <t>0x045B9000</t>
  </si>
  <si>
    <t>0x04800000</t>
  </si>
  <si>
    <t>0x04977000</t>
  </si>
  <si>
    <t>0x049F4000</t>
  </si>
  <si>
    <t>0x04A71000</t>
  </si>
  <si>
    <t>0x04A79000</t>
  </si>
  <si>
    <t>0x04AF9000</t>
  </si>
  <si>
    <t>0x04C00000</t>
  </si>
  <si>
    <t>0x04D80000</t>
  </si>
  <si>
    <t>0x04F00000</t>
  </si>
  <si>
    <t>0x04F7A000</t>
  </si>
  <si>
    <t>0x04FA0000</t>
  </si>
  <si>
    <t>0x05120000</t>
  </si>
  <si>
    <t>0x05120400</t>
  </si>
  <si>
    <t>0x05122400</t>
  </si>
  <si>
    <t>0x05222400</t>
  </si>
  <si>
    <t>0x05242400</t>
  </si>
  <si>
    <t>0x05542400</t>
  </si>
  <si>
    <t>0x05942400</t>
  </si>
  <si>
    <t>0x05D60000</t>
  </si>
  <si>
    <t>0x06560000</t>
  </si>
  <si>
    <t>0x065E0000</t>
  </si>
  <si>
    <t>0x06FD6000</t>
  </si>
  <si>
    <t>0x079E0000</t>
  </si>
  <si>
    <t>0x24000000</t>
  </si>
  <si>
    <t>0x5C000000</t>
  </si>
  <si>
    <t>0x5C800000</t>
  </si>
  <si>
    <t>0x00020000</t>
  </si>
  <si>
    <t>Disk Offset</t>
  </si>
  <si>
    <t>0x0401FE00</t>
  </si>
  <si>
    <t>0x0409FE00</t>
  </si>
  <si>
    <t>0x040A7E00</t>
  </si>
  <si>
    <t>0x0413FE00</t>
  </si>
  <si>
    <t>0x04268E00</t>
  </si>
  <si>
    <t>0x04317E00</t>
  </si>
  <si>
    <t>0x04338E00</t>
  </si>
  <si>
    <t>0x043B8E00</t>
  </si>
  <si>
    <t>0x045B8E00</t>
  </si>
  <si>
    <t>0x047FFE00</t>
  </si>
  <si>
    <t>0x0487FE00</t>
  </si>
  <si>
    <t>0x049A8E00</t>
  </si>
  <si>
    <t>0x04A57E00</t>
  </si>
  <si>
    <t>0x04A78E00</t>
  </si>
  <si>
    <t>0x04AF8E00</t>
  </si>
  <si>
    <t>0x04BFFE00</t>
  </si>
  <si>
    <t>0x04D7FE00</t>
  </si>
  <si>
    <t>0x04EFFE00</t>
  </si>
  <si>
    <t>0x04F79E00</t>
  </si>
  <si>
    <t>0x04F81E00</t>
  </si>
  <si>
    <t>0x0511FE00</t>
  </si>
  <si>
    <t>0x05120200</t>
  </si>
  <si>
    <t>0x05122200</t>
  </si>
  <si>
    <t>0x05222200</t>
  </si>
  <si>
    <t>0x05242200</t>
  </si>
  <si>
    <t>0x05542200</t>
  </si>
  <si>
    <t>0x05942200</t>
  </si>
  <si>
    <t>0x05D42200</t>
  </si>
  <si>
    <t>0x0655FE00</t>
  </si>
  <si>
    <t>0x065DFE00</t>
  </si>
  <si>
    <t>0x06FD5E00</t>
  </si>
  <si>
    <t>0x079DFE00</t>
  </si>
  <si>
    <t>0x23FFFE00</t>
  </si>
  <si>
    <t>0x5BFFFE00</t>
  </si>
  <si>
    <t>0x5C7FFE00</t>
  </si>
  <si>
    <t>Disk Offset2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</si>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</sst>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Q39" totalsRowShown="0" headerRowDxfId="21" dataDxfId="19" headerRowBorderDxfId="20" tableBorderDxfId="18" totalsRowBorderDxfId="17">
  <tableColumns count="17">
    <tableColumn id="1" name="MMCBLK0 Partition Number" dataDxfId="16"/>
    <tableColumn id="2" name="File Partition Name" dataDxfId="15"/>
    <tableColumn id="3" name="File system" dataDxfId="14"/>
    <tableColumn id="4" name="Start" dataDxfId="13"/>
    <tableColumn id="5" name="End" dataDxfId="12"/>
    <tableColumn id="6" name="Size" dataDxfId="11"/>
    <tableColumn id="7" name="Flags" dataDxfId="10"/>
    <tableColumn id="8" name="Start Sector (First LBA)" dataDxfId="9"/>
    <tableColumn id="9" name="Disk Offset" dataDxfId="8"/>
    <tableColumn id="10" name="Last Sector (Last LBA)" dataDxfId="7"/>
    <tableColumn id="11" name="Disk Offset2" dataDxfId="6"/>
    <tableColumn id="12" name="Total Sectors" dataDxfId="5">
      <calculatedColumnFormula>(J4-H4)+1</calculatedColumnFormula>
    </tableColumn>
    <tableColumn id="13" name="Partition Size (512 bytes per sector)" dataDxfId="4">
      <calculatedColumnFormula>L4*512</calculatedColumnFormula>
    </tableColumn>
    <tableColumn id="14" name="Partition Type GUID" dataDxfId="3"/>
    <tableColumn id="15" name="Unique Partition GUID" dataDxfId="2"/>
    <tableColumn id="16" name="MBR/EBR IDs" dataDxfId="1"/>
    <tableColumn id="17" name="Column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H4" sqref="H4"/>
    </sheetView>
  </sheetViews>
  <sheetFormatPr defaultRowHeight="15" x14ac:dyDescent="0.25"/>
  <cols>
    <col min="1" max="1" width="16.140625" style="5" customWidth="1"/>
    <col min="2" max="2" width="11.85546875" style="2" customWidth="1"/>
    <col min="3" max="3" width="9.7109375" style="2" customWidth="1"/>
    <col min="4" max="4" width="10.42578125" style="2" customWidth="1"/>
    <col min="5" max="6" width="10.28515625" style="2" customWidth="1"/>
    <col min="7" max="7" width="9.140625" style="2"/>
    <col min="8" max="8" width="14.42578125" style="2" customWidth="1"/>
    <col min="9" max="9" width="12.85546875" style="4" customWidth="1"/>
    <col min="10" max="10" width="13.28515625" style="1" customWidth="1"/>
    <col min="11" max="11" width="13.28515625" style="4" customWidth="1"/>
    <col min="12" max="12" width="11.5703125" style="2" customWidth="1"/>
    <col min="13" max="13" width="14.28515625" style="2" customWidth="1"/>
    <col min="14" max="14" width="21.85546875" customWidth="1"/>
    <col min="15" max="15" width="23" customWidth="1"/>
    <col min="16" max="16" width="14.5703125" style="2" customWidth="1"/>
    <col min="17" max="17" width="11" customWidth="1"/>
  </cols>
  <sheetData>
    <row r="1" spans="1:17" x14ac:dyDescent="0.25">
      <c r="A1" s="17" t="s">
        <v>114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22.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48" customHeight="1" x14ac:dyDescent="0.25">
      <c r="A3" s="7" t="s">
        <v>105</v>
      </c>
      <c r="B3" s="6" t="s">
        <v>107</v>
      </c>
      <c r="C3" s="6" t="s">
        <v>106</v>
      </c>
      <c r="D3" s="6" t="s">
        <v>0</v>
      </c>
      <c r="E3" s="6" t="s">
        <v>1</v>
      </c>
      <c r="F3" s="6" t="s">
        <v>2</v>
      </c>
      <c r="G3" s="6" t="s">
        <v>4</v>
      </c>
      <c r="H3" s="6" t="s">
        <v>112</v>
      </c>
      <c r="I3" s="6" t="s">
        <v>179</v>
      </c>
      <c r="J3" s="6" t="s">
        <v>113</v>
      </c>
      <c r="K3" s="6" t="s">
        <v>215</v>
      </c>
      <c r="L3" s="6" t="s">
        <v>108</v>
      </c>
      <c r="M3" s="6" t="s">
        <v>109</v>
      </c>
      <c r="N3" s="6" t="s">
        <v>110</v>
      </c>
      <c r="O3" s="6" t="s">
        <v>111</v>
      </c>
      <c r="P3" s="6" t="s">
        <v>115</v>
      </c>
      <c r="Q3" s="14" t="s">
        <v>216</v>
      </c>
    </row>
    <row r="4" spans="1:17" ht="30" x14ac:dyDescent="0.25">
      <c r="A4" s="10">
        <v>1</v>
      </c>
      <c r="B4" s="8" t="s">
        <v>9</v>
      </c>
      <c r="C4" s="8" t="s">
        <v>8</v>
      </c>
      <c r="D4" s="8" t="s">
        <v>5</v>
      </c>
      <c r="E4" s="8" t="s">
        <v>6</v>
      </c>
      <c r="F4" s="8" t="s">
        <v>7</v>
      </c>
      <c r="G4" s="8"/>
      <c r="H4" s="8">
        <v>256</v>
      </c>
      <c r="I4" s="8" t="s">
        <v>178</v>
      </c>
      <c r="J4" s="8">
        <v>131327</v>
      </c>
      <c r="K4" s="8" t="s">
        <v>180</v>
      </c>
      <c r="L4" s="8">
        <f>(J4-H4)+1</f>
        <v>131072</v>
      </c>
      <c r="M4" s="8">
        <f>L4*512</f>
        <v>67108864</v>
      </c>
      <c r="N4" s="8" t="s">
        <v>116</v>
      </c>
      <c r="O4" s="11"/>
      <c r="P4" s="8"/>
      <c r="Q4" s="15"/>
    </row>
    <row r="5" spans="1:17" ht="30" x14ac:dyDescent="0.25">
      <c r="A5" s="10">
        <v>2</v>
      </c>
      <c r="B5" s="8" t="s">
        <v>12</v>
      </c>
      <c r="C5" s="8"/>
      <c r="D5" s="8" t="s">
        <v>6</v>
      </c>
      <c r="E5" s="8" t="s">
        <v>10</v>
      </c>
      <c r="F5" s="8" t="s">
        <v>11</v>
      </c>
      <c r="G5" s="8"/>
      <c r="H5" s="8">
        <v>131328</v>
      </c>
      <c r="I5" s="8" t="s">
        <v>143</v>
      </c>
      <c r="J5" s="8">
        <v>132351</v>
      </c>
      <c r="K5" s="8" t="s">
        <v>181</v>
      </c>
      <c r="L5" s="8">
        <f t="shared" ref="L5:L39" si="0">(J5-H5)+1</f>
        <v>1024</v>
      </c>
      <c r="M5" s="8">
        <f t="shared" ref="M5:M39" si="1">L5*512</f>
        <v>524288</v>
      </c>
      <c r="N5" s="8" t="s">
        <v>117</v>
      </c>
      <c r="O5" s="11"/>
      <c r="P5" s="8"/>
      <c r="Q5" s="15"/>
    </row>
    <row r="6" spans="1:17" ht="30" x14ac:dyDescent="0.25">
      <c r="A6" s="10">
        <v>3</v>
      </c>
      <c r="B6" s="8" t="s">
        <v>14</v>
      </c>
      <c r="C6" s="8"/>
      <c r="D6" s="8" t="s">
        <v>10</v>
      </c>
      <c r="E6" s="8" t="s">
        <v>10</v>
      </c>
      <c r="F6" s="8" t="s">
        <v>13</v>
      </c>
      <c r="G6" s="8"/>
      <c r="H6" s="8">
        <v>132352</v>
      </c>
      <c r="I6" s="8" t="s">
        <v>144</v>
      </c>
      <c r="J6" s="8">
        <v>132415</v>
      </c>
      <c r="K6" s="8" t="s">
        <v>182</v>
      </c>
      <c r="L6" s="8">
        <f t="shared" si="0"/>
        <v>64</v>
      </c>
      <c r="M6" s="8">
        <f t="shared" si="1"/>
        <v>32768</v>
      </c>
      <c r="N6" s="8" t="s">
        <v>118</v>
      </c>
      <c r="O6" s="11"/>
      <c r="P6" s="8"/>
      <c r="Q6" s="15"/>
    </row>
    <row r="7" spans="1:17" ht="30" x14ac:dyDescent="0.25">
      <c r="A7" s="10">
        <v>4</v>
      </c>
      <c r="B7" s="8" t="s">
        <v>17</v>
      </c>
      <c r="C7" s="8"/>
      <c r="D7" s="8" t="s">
        <v>15</v>
      </c>
      <c r="E7" s="8" t="s">
        <v>16</v>
      </c>
      <c r="F7" s="8" t="s">
        <v>11</v>
      </c>
      <c r="G7" s="8"/>
      <c r="H7" s="8">
        <v>132608</v>
      </c>
      <c r="I7" s="8" t="s">
        <v>145</v>
      </c>
      <c r="J7" s="8">
        <v>133631</v>
      </c>
      <c r="K7" s="8" t="s">
        <v>183</v>
      </c>
      <c r="L7" s="8">
        <f t="shared" si="0"/>
        <v>1024</v>
      </c>
      <c r="M7" s="8">
        <f t="shared" si="1"/>
        <v>524288</v>
      </c>
      <c r="N7" s="8" t="s">
        <v>119</v>
      </c>
      <c r="O7" s="11"/>
      <c r="P7" s="8"/>
      <c r="Q7" s="15"/>
    </row>
    <row r="8" spans="1:17" ht="30" x14ac:dyDescent="0.25">
      <c r="A8" s="10">
        <v>5</v>
      </c>
      <c r="B8" s="8" t="s">
        <v>21</v>
      </c>
      <c r="C8" s="8"/>
      <c r="D8" s="8" t="s">
        <v>18</v>
      </c>
      <c r="E8" s="8" t="s">
        <v>19</v>
      </c>
      <c r="F8" s="8" t="s">
        <v>20</v>
      </c>
      <c r="G8" s="8"/>
      <c r="H8" s="8">
        <v>135608</v>
      </c>
      <c r="I8" s="8" t="s">
        <v>146</v>
      </c>
      <c r="J8" s="8">
        <v>136007</v>
      </c>
      <c r="K8" s="8" t="s">
        <v>184</v>
      </c>
      <c r="L8" s="8">
        <f t="shared" si="0"/>
        <v>400</v>
      </c>
      <c r="M8" s="8">
        <f t="shared" si="1"/>
        <v>204800</v>
      </c>
      <c r="N8" s="8" t="s">
        <v>120</v>
      </c>
      <c r="O8" s="11"/>
      <c r="P8" s="8"/>
      <c r="Q8" s="15"/>
    </row>
    <row r="9" spans="1:17" ht="30" x14ac:dyDescent="0.25">
      <c r="A9" s="10">
        <v>6</v>
      </c>
      <c r="B9" s="8" t="s">
        <v>25</v>
      </c>
      <c r="C9" s="8"/>
      <c r="D9" s="8" t="s">
        <v>22</v>
      </c>
      <c r="E9" s="8" t="s">
        <v>23</v>
      </c>
      <c r="F9" s="8" t="s">
        <v>24</v>
      </c>
      <c r="G9" s="8"/>
      <c r="H9" s="8">
        <v>136608</v>
      </c>
      <c r="I9" s="8" t="s">
        <v>147</v>
      </c>
      <c r="J9" s="8">
        <v>137407</v>
      </c>
      <c r="K9" s="8" t="s">
        <v>185</v>
      </c>
      <c r="L9" s="8">
        <f t="shared" si="0"/>
        <v>800</v>
      </c>
      <c r="M9" s="8">
        <f t="shared" si="1"/>
        <v>409600</v>
      </c>
      <c r="N9" s="8" t="s">
        <v>121</v>
      </c>
      <c r="O9" s="11"/>
      <c r="P9" s="8"/>
      <c r="Q9" s="15"/>
    </row>
    <row r="10" spans="1:17" ht="30" x14ac:dyDescent="0.25">
      <c r="A10" s="10">
        <v>7</v>
      </c>
      <c r="B10" s="8" t="s">
        <v>27</v>
      </c>
      <c r="C10" s="8"/>
      <c r="D10" s="8" t="s">
        <v>26</v>
      </c>
      <c r="E10" s="8" t="s">
        <v>26</v>
      </c>
      <c r="F10" s="8" t="s">
        <v>13</v>
      </c>
      <c r="G10" s="8"/>
      <c r="H10" s="8">
        <v>137608</v>
      </c>
      <c r="I10" s="11" t="s">
        <v>148</v>
      </c>
      <c r="J10" s="8">
        <v>137671</v>
      </c>
      <c r="K10" s="11" t="s">
        <v>186</v>
      </c>
      <c r="L10" s="8">
        <f t="shared" si="0"/>
        <v>64</v>
      </c>
      <c r="M10" s="8">
        <f t="shared" si="1"/>
        <v>32768</v>
      </c>
      <c r="N10" s="8" t="s">
        <v>122</v>
      </c>
      <c r="O10" s="11"/>
      <c r="P10" s="8"/>
      <c r="Q10" s="15"/>
    </row>
    <row r="11" spans="1:17" ht="30" x14ac:dyDescent="0.25">
      <c r="A11" s="10">
        <v>8</v>
      </c>
      <c r="B11" s="8" t="s">
        <v>29</v>
      </c>
      <c r="C11" s="8"/>
      <c r="D11" s="8" t="s">
        <v>26</v>
      </c>
      <c r="E11" s="8" t="s">
        <v>28</v>
      </c>
      <c r="F11" s="8" t="s">
        <v>11</v>
      </c>
      <c r="G11" s="8"/>
      <c r="H11" s="8">
        <v>137672</v>
      </c>
      <c r="I11" s="11" t="s">
        <v>149</v>
      </c>
      <c r="J11" s="8">
        <v>138695</v>
      </c>
      <c r="K11" s="11" t="s">
        <v>187</v>
      </c>
      <c r="L11" s="8">
        <f t="shared" si="0"/>
        <v>1024</v>
      </c>
      <c r="M11" s="8">
        <f t="shared" si="1"/>
        <v>524288</v>
      </c>
      <c r="N11" s="8" t="s">
        <v>123</v>
      </c>
      <c r="O11" s="11"/>
      <c r="P11" s="8"/>
      <c r="Q11" s="15"/>
    </row>
    <row r="12" spans="1:17" ht="30" x14ac:dyDescent="0.25">
      <c r="A12" s="10">
        <v>9</v>
      </c>
      <c r="B12" s="8" t="s">
        <v>32</v>
      </c>
      <c r="C12" s="8"/>
      <c r="D12" s="8" t="s">
        <v>28</v>
      </c>
      <c r="E12" s="8" t="s">
        <v>30</v>
      </c>
      <c r="F12" s="8" t="s">
        <v>31</v>
      </c>
      <c r="G12" s="8"/>
      <c r="H12" s="8">
        <v>138696</v>
      </c>
      <c r="I12" s="11" t="s">
        <v>150</v>
      </c>
      <c r="J12" s="8">
        <v>142791</v>
      </c>
      <c r="K12" s="11" t="s">
        <v>188</v>
      </c>
      <c r="L12" s="8">
        <f t="shared" si="0"/>
        <v>4096</v>
      </c>
      <c r="M12" s="8">
        <f t="shared" si="1"/>
        <v>2097152</v>
      </c>
      <c r="N12" s="8" t="s">
        <v>124</v>
      </c>
      <c r="O12" s="11"/>
      <c r="P12" s="8"/>
      <c r="Q12" s="15"/>
    </row>
    <row r="13" spans="1:17" ht="30" x14ac:dyDescent="0.25">
      <c r="A13" s="10">
        <v>10</v>
      </c>
      <c r="B13" s="8" t="s">
        <v>35</v>
      </c>
      <c r="C13" s="8"/>
      <c r="D13" s="8" t="s">
        <v>30</v>
      </c>
      <c r="E13" s="8" t="s">
        <v>33</v>
      </c>
      <c r="F13" s="8" t="s">
        <v>34</v>
      </c>
      <c r="G13" s="8"/>
      <c r="H13" s="8">
        <v>142792</v>
      </c>
      <c r="I13" s="11" t="s">
        <v>151</v>
      </c>
      <c r="J13" s="8">
        <v>147455</v>
      </c>
      <c r="K13" s="11" t="s">
        <v>189</v>
      </c>
      <c r="L13" s="8">
        <f t="shared" si="0"/>
        <v>4664</v>
      </c>
      <c r="M13" s="8">
        <f t="shared" si="1"/>
        <v>2387968</v>
      </c>
      <c r="N13" s="8" t="s">
        <v>116</v>
      </c>
      <c r="O13" s="11"/>
      <c r="P13" s="8"/>
      <c r="Q13" s="15"/>
    </row>
    <row r="14" spans="1:17" ht="30" x14ac:dyDescent="0.25">
      <c r="A14" s="10">
        <v>11</v>
      </c>
      <c r="B14" s="8" t="s">
        <v>37</v>
      </c>
      <c r="C14" s="8"/>
      <c r="D14" s="8" t="s">
        <v>33</v>
      </c>
      <c r="E14" s="8" t="s">
        <v>36</v>
      </c>
      <c r="F14" s="8" t="s">
        <v>11</v>
      </c>
      <c r="G14" s="8"/>
      <c r="H14" s="8">
        <v>147456</v>
      </c>
      <c r="I14" s="11" t="s">
        <v>152</v>
      </c>
      <c r="J14" s="8">
        <v>148479</v>
      </c>
      <c r="K14" s="11" t="s">
        <v>190</v>
      </c>
      <c r="L14" s="8">
        <f t="shared" si="0"/>
        <v>1024</v>
      </c>
      <c r="M14" s="8">
        <f t="shared" si="1"/>
        <v>524288</v>
      </c>
      <c r="N14" s="8" t="s">
        <v>125</v>
      </c>
      <c r="O14" s="11"/>
      <c r="P14" s="8"/>
      <c r="Q14" s="15"/>
    </row>
    <row r="15" spans="1:17" ht="30" x14ac:dyDescent="0.25">
      <c r="A15" s="10">
        <v>12</v>
      </c>
      <c r="B15" s="8" t="s">
        <v>40</v>
      </c>
      <c r="C15" s="8"/>
      <c r="D15" s="8" t="s">
        <v>38</v>
      </c>
      <c r="E15" s="8" t="s">
        <v>39</v>
      </c>
      <c r="F15" s="8" t="s">
        <v>20</v>
      </c>
      <c r="G15" s="8"/>
      <c r="H15" s="8">
        <v>150456</v>
      </c>
      <c r="I15" s="11" t="s">
        <v>153</v>
      </c>
      <c r="J15" s="8">
        <v>150855</v>
      </c>
      <c r="K15" s="11" t="s">
        <v>191</v>
      </c>
      <c r="L15" s="8">
        <f t="shared" si="0"/>
        <v>400</v>
      </c>
      <c r="M15" s="8">
        <f t="shared" si="1"/>
        <v>204800</v>
      </c>
      <c r="N15" s="8" t="s">
        <v>126</v>
      </c>
      <c r="O15" s="11"/>
      <c r="P15" s="8"/>
      <c r="Q15" s="15"/>
    </row>
    <row r="16" spans="1:17" ht="30" x14ac:dyDescent="0.25">
      <c r="A16" s="10">
        <v>13</v>
      </c>
      <c r="B16" s="8" t="s">
        <v>43</v>
      </c>
      <c r="C16" s="8"/>
      <c r="D16" s="8" t="s">
        <v>41</v>
      </c>
      <c r="E16" s="8" t="s">
        <v>42</v>
      </c>
      <c r="F16" s="8" t="s">
        <v>24</v>
      </c>
      <c r="G16" s="8"/>
      <c r="H16" s="8">
        <v>151456</v>
      </c>
      <c r="I16" s="11" t="s">
        <v>154</v>
      </c>
      <c r="J16" s="8">
        <v>152255</v>
      </c>
      <c r="K16" s="11" t="s">
        <v>192</v>
      </c>
      <c r="L16" s="8">
        <f t="shared" si="0"/>
        <v>800</v>
      </c>
      <c r="M16" s="8">
        <f t="shared" si="1"/>
        <v>409600</v>
      </c>
      <c r="N16" s="8" t="s">
        <v>127</v>
      </c>
      <c r="O16" s="11"/>
      <c r="P16" s="8"/>
      <c r="Q16" s="15"/>
    </row>
    <row r="17" spans="1:17" ht="30" x14ac:dyDescent="0.25">
      <c r="A17" s="10">
        <v>14</v>
      </c>
      <c r="B17" s="8" t="s">
        <v>45</v>
      </c>
      <c r="C17" s="8"/>
      <c r="D17" s="8" t="s">
        <v>44</v>
      </c>
      <c r="E17" s="8" t="s">
        <v>44</v>
      </c>
      <c r="F17" s="8" t="s">
        <v>13</v>
      </c>
      <c r="G17" s="8"/>
      <c r="H17" s="8">
        <v>152456</v>
      </c>
      <c r="I17" s="11" t="s">
        <v>155</v>
      </c>
      <c r="J17" s="8">
        <v>152519</v>
      </c>
      <c r="K17" s="11" t="s">
        <v>193</v>
      </c>
      <c r="L17" s="8">
        <f t="shared" si="0"/>
        <v>64</v>
      </c>
      <c r="M17" s="8">
        <f t="shared" si="1"/>
        <v>32768</v>
      </c>
      <c r="N17" s="8" t="s">
        <v>116</v>
      </c>
      <c r="O17" s="11"/>
      <c r="P17" s="8"/>
      <c r="Q17" s="15"/>
    </row>
    <row r="18" spans="1:17" ht="30" x14ac:dyDescent="0.25">
      <c r="A18" s="10">
        <v>15</v>
      </c>
      <c r="B18" s="8" t="s">
        <v>47</v>
      </c>
      <c r="C18" s="8"/>
      <c r="D18" s="8" t="s">
        <v>44</v>
      </c>
      <c r="E18" s="8" t="s">
        <v>46</v>
      </c>
      <c r="F18" s="8" t="s">
        <v>11</v>
      </c>
      <c r="G18" s="8"/>
      <c r="H18" s="8">
        <v>152520</v>
      </c>
      <c r="I18" s="11" t="s">
        <v>156</v>
      </c>
      <c r="J18" s="8">
        <v>153543</v>
      </c>
      <c r="K18" s="11" t="s">
        <v>194</v>
      </c>
      <c r="L18" s="8">
        <f t="shared" si="0"/>
        <v>1024</v>
      </c>
      <c r="M18" s="8">
        <f t="shared" si="1"/>
        <v>524288</v>
      </c>
      <c r="N18" s="8" t="s">
        <v>128</v>
      </c>
      <c r="O18" s="11"/>
      <c r="P18" s="8"/>
      <c r="Q18" s="15"/>
    </row>
    <row r="19" spans="1:17" ht="30" x14ac:dyDescent="0.25">
      <c r="A19" s="10">
        <v>16</v>
      </c>
      <c r="B19" s="8" t="s">
        <v>50</v>
      </c>
      <c r="C19" s="8"/>
      <c r="D19" s="8" t="s">
        <v>46</v>
      </c>
      <c r="E19" s="8" t="s">
        <v>48</v>
      </c>
      <c r="F19" s="8" t="s">
        <v>49</v>
      </c>
      <c r="G19" s="8"/>
      <c r="H19" s="8">
        <v>153544</v>
      </c>
      <c r="I19" s="11" t="s">
        <v>157</v>
      </c>
      <c r="J19" s="8">
        <v>155647</v>
      </c>
      <c r="K19" s="11" t="s">
        <v>195</v>
      </c>
      <c r="L19" s="8">
        <f t="shared" si="0"/>
        <v>2104</v>
      </c>
      <c r="M19" s="8">
        <f t="shared" si="1"/>
        <v>1077248</v>
      </c>
      <c r="N19" s="8" t="s">
        <v>116</v>
      </c>
      <c r="O19" s="11"/>
      <c r="P19" s="8"/>
      <c r="Q19" s="15"/>
    </row>
    <row r="20" spans="1:17" ht="30" x14ac:dyDescent="0.25">
      <c r="A20" s="10">
        <v>17</v>
      </c>
      <c r="B20" s="8" t="s">
        <v>53</v>
      </c>
      <c r="C20" s="8"/>
      <c r="D20" s="8" t="s">
        <v>48</v>
      </c>
      <c r="E20" s="8" t="s">
        <v>51</v>
      </c>
      <c r="F20" s="8" t="s">
        <v>52</v>
      </c>
      <c r="G20" s="8"/>
      <c r="H20" s="8">
        <v>155648</v>
      </c>
      <c r="I20" s="11" t="s">
        <v>158</v>
      </c>
      <c r="J20" s="8">
        <v>158719</v>
      </c>
      <c r="K20" s="11" t="s">
        <v>196</v>
      </c>
      <c r="L20" s="8">
        <f t="shared" si="0"/>
        <v>3072</v>
      </c>
      <c r="M20" s="8">
        <f t="shared" si="1"/>
        <v>1572864</v>
      </c>
      <c r="N20" s="8" t="s">
        <v>129</v>
      </c>
      <c r="O20" s="11"/>
      <c r="P20" s="8"/>
      <c r="Q20" s="15"/>
    </row>
    <row r="21" spans="1:17" ht="30" x14ac:dyDescent="0.25">
      <c r="A21" s="10">
        <v>18</v>
      </c>
      <c r="B21" s="8" t="s">
        <v>55</v>
      </c>
      <c r="C21" s="8"/>
      <c r="D21" s="8" t="s">
        <v>51</v>
      </c>
      <c r="E21" s="8" t="s">
        <v>54</v>
      </c>
      <c r="F21" s="8" t="s">
        <v>52</v>
      </c>
      <c r="G21" s="8"/>
      <c r="H21" s="8">
        <v>158720</v>
      </c>
      <c r="I21" s="11" t="s">
        <v>159</v>
      </c>
      <c r="J21" s="8">
        <v>161791</v>
      </c>
      <c r="K21" s="11" t="s">
        <v>197</v>
      </c>
      <c r="L21" s="8">
        <f t="shared" si="0"/>
        <v>3072</v>
      </c>
      <c r="M21" s="8">
        <f t="shared" si="1"/>
        <v>1572864</v>
      </c>
      <c r="N21" s="8" t="s">
        <v>130</v>
      </c>
      <c r="O21" s="11"/>
      <c r="P21" s="8"/>
      <c r="Q21" s="15"/>
    </row>
    <row r="22" spans="1:17" ht="30" x14ac:dyDescent="0.25">
      <c r="A22" s="10">
        <v>19</v>
      </c>
      <c r="B22" s="8" t="s">
        <v>58</v>
      </c>
      <c r="C22" s="8"/>
      <c r="D22" s="8" t="s">
        <v>54</v>
      </c>
      <c r="E22" s="8" t="s">
        <v>56</v>
      </c>
      <c r="F22" s="8" t="s">
        <v>57</v>
      </c>
      <c r="G22" s="8"/>
      <c r="H22" s="8">
        <v>161792</v>
      </c>
      <c r="I22" s="11" t="s">
        <v>160</v>
      </c>
      <c r="J22" s="8">
        <v>162767</v>
      </c>
      <c r="K22" s="11" t="s">
        <v>198</v>
      </c>
      <c r="L22" s="8">
        <f t="shared" si="0"/>
        <v>976</v>
      </c>
      <c r="M22" s="8">
        <f t="shared" si="1"/>
        <v>499712</v>
      </c>
      <c r="N22" s="8" t="s">
        <v>131</v>
      </c>
      <c r="O22" s="11"/>
      <c r="P22" s="8"/>
      <c r="Q22" s="15"/>
    </row>
    <row r="23" spans="1:17" ht="30" x14ac:dyDescent="0.25">
      <c r="A23" s="10">
        <v>20</v>
      </c>
      <c r="B23" s="8" t="s">
        <v>60</v>
      </c>
      <c r="C23" s="8"/>
      <c r="D23" s="8" t="s">
        <v>56</v>
      </c>
      <c r="E23" s="8" t="s">
        <v>59</v>
      </c>
      <c r="F23" s="8" t="s">
        <v>13</v>
      </c>
      <c r="G23" s="8"/>
      <c r="H23" s="8">
        <v>162768</v>
      </c>
      <c r="I23" s="11" t="s">
        <v>161</v>
      </c>
      <c r="J23" s="8">
        <v>162831</v>
      </c>
      <c r="K23" s="11" t="s">
        <v>199</v>
      </c>
      <c r="L23" s="8">
        <f t="shared" si="0"/>
        <v>64</v>
      </c>
      <c r="M23" s="8">
        <f t="shared" si="1"/>
        <v>32768</v>
      </c>
      <c r="N23" s="8" t="s">
        <v>132</v>
      </c>
      <c r="O23" s="11"/>
      <c r="P23" s="8"/>
      <c r="Q23" s="15"/>
    </row>
    <row r="24" spans="1:17" ht="30" x14ac:dyDescent="0.25">
      <c r="A24" s="10">
        <v>21</v>
      </c>
      <c r="B24" s="8" t="s">
        <v>64</v>
      </c>
      <c r="C24" s="8" t="s">
        <v>63</v>
      </c>
      <c r="D24" s="8" t="s">
        <v>61</v>
      </c>
      <c r="E24" s="8" t="s">
        <v>62</v>
      </c>
      <c r="F24" s="8" t="s">
        <v>52</v>
      </c>
      <c r="G24" s="8"/>
      <c r="H24" s="8">
        <v>163072</v>
      </c>
      <c r="I24" s="11" t="s">
        <v>162</v>
      </c>
      <c r="J24" s="8">
        <v>166143</v>
      </c>
      <c r="K24" s="11" t="s">
        <v>200</v>
      </c>
      <c r="L24" s="8">
        <f t="shared" si="0"/>
        <v>3072</v>
      </c>
      <c r="M24" s="8">
        <f t="shared" si="1"/>
        <v>1572864</v>
      </c>
      <c r="N24" s="8" t="s">
        <v>133</v>
      </c>
      <c r="O24" s="11"/>
      <c r="P24" s="8"/>
      <c r="Q24" s="15"/>
    </row>
    <row r="25" spans="1:17" ht="30" x14ac:dyDescent="0.25">
      <c r="A25" s="10">
        <v>22</v>
      </c>
      <c r="B25" s="8" t="s">
        <v>66</v>
      </c>
      <c r="C25" s="8"/>
      <c r="D25" s="8" t="s">
        <v>62</v>
      </c>
      <c r="E25" s="8" t="s">
        <v>62</v>
      </c>
      <c r="F25" s="8" t="s">
        <v>65</v>
      </c>
      <c r="G25" s="8"/>
      <c r="H25" s="8">
        <v>166144</v>
      </c>
      <c r="I25" s="11" t="s">
        <v>163</v>
      </c>
      <c r="J25" s="8">
        <v>166145</v>
      </c>
      <c r="K25" s="11" t="s">
        <v>201</v>
      </c>
      <c r="L25" s="8">
        <f t="shared" si="0"/>
        <v>2</v>
      </c>
      <c r="M25" s="8">
        <f t="shared" si="1"/>
        <v>1024</v>
      </c>
      <c r="N25" s="8" t="s">
        <v>134</v>
      </c>
      <c r="O25" s="11"/>
      <c r="P25" s="8"/>
      <c r="Q25" s="15"/>
    </row>
    <row r="26" spans="1:17" ht="30" x14ac:dyDescent="0.25">
      <c r="A26" s="10">
        <v>23</v>
      </c>
      <c r="B26" s="8" t="s">
        <v>68</v>
      </c>
      <c r="C26" s="8"/>
      <c r="D26" s="8" t="s">
        <v>62</v>
      </c>
      <c r="E26" s="8" t="s">
        <v>62</v>
      </c>
      <c r="F26" s="8" t="s">
        <v>67</v>
      </c>
      <c r="G26" s="8"/>
      <c r="H26" s="8">
        <v>166146</v>
      </c>
      <c r="I26" s="11" t="s">
        <v>164</v>
      </c>
      <c r="J26" s="8">
        <v>166161</v>
      </c>
      <c r="K26" s="11" t="s">
        <v>202</v>
      </c>
      <c r="L26" s="8">
        <f t="shared" si="0"/>
        <v>16</v>
      </c>
      <c r="M26" s="8">
        <f t="shared" si="1"/>
        <v>8192</v>
      </c>
      <c r="N26" s="8" t="s">
        <v>135</v>
      </c>
      <c r="O26" s="11"/>
      <c r="P26" s="8"/>
      <c r="Q26" s="15"/>
    </row>
    <row r="27" spans="1:17" ht="30" x14ac:dyDescent="0.25">
      <c r="A27" s="10">
        <v>24</v>
      </c>
      <c r="B27" s="8" t="s">
        <v>71</v>
      </c>
      <c r="C27" s="8"/>
      <c r="D27" s="8" t="s">
        <v>62</v>
      </c>
      <c r="E27" s="8" t="s">
        <v>69</v>
      </c>
      <c r="F27" s="8" t="s">
        <v>70</v>
      </c>
      <c r="G27" s="8"/>
      <c r="H27" s="8">
        <v>166162</v>
      </c>
      <c r="I27" s="11" t="s">
        <v>165</v>
      </c>
      <c r="J27" s="8">
        <v>168209</v>
      </c>
      <c r="K27" s="11" t="s">
        <v>203</v>
      </c>
      <c r="L27" s="8">
        <f t="shared" si="0"/>
        <v>2048</v>
      </c>
      <c r="M27" s="8">
        <f t="shared" si="1"/>
        <v>1048576</v>
      </c>
      <c r="N27" s="8" t="s">
        <v>136</v>
      </c>
      <c r="O27" s="11"/>
      <c r="P27" s="8"/>
      <c r="Q27" s="15"/>
    </row>
    <row r="28" spans="1:17" ht="30" x14ac:dyDescent="0.25">
      <c r="A28" s="10">
        <v>25</v>
      </c>
      <c r="B28" s="8" t="s">
        <v>73</v>
      </c>
      <c r="C28" s="8"/>
      <c r="D28" s="8" t="s">
        <v>69</v>
      </c>
      <c r="E28" s="8" t="s">
        <v>72</v>
      </c>
      <c r="F28" s="8" t="s">
        <v>5</v>
      </c>
      <c r="G28" s="8"/>
      <c r="H28" s="8">
        <v>168210</v>
      </c>
      <c r="I28" s="11" t="s">
        <v>166</v>
      </c>
      <c r="J28" s="8">
        <v>168465</v>
      </c>
      <c r="K28" s="11" t="s">
        <v>204</v>
      </c>
      <c r="L28" s="8">
        <f t="shared" si="0"/>
        <v>256</v>
      </c>
      <c r="M28" s="8">
        <f t="shared" si="1"/>
        <v>131072</v>
      </c>
      <c r="N28" s="8" t="s">
        <v>137</v>
      </c>
      <c r="O28" s="11"/>
      <c r="P28" s="8"/>
      <c r="Q28" s="15"/>
    </row>
    <row r="29" spans="1:17" ht="30" x14ac:dyDescent="0.25">
      <c r="A29" s="10">
        <v>26</v>
      </c>
      <c r="B29" s="8" t="s">
        <v>77</v>
      </c>
      <c r="C29" s="8" t="s">
        <v>76</v>
      </c>
      <c r="D29" s="8" t="s">
        <v>72</v>
      </c>
      <c r="E29" s="8" t="s">
        <v>74</v>
      </c>
      <c r="F29" s="8" t="s">
        <v>75</v>
      </c>
      <c r="G29" s="8"/>
      <c r="H29" s="8">
        <v>168466</v>
      </c>
      <c r="I29" s="11" t="s">
        <v>167</v>
      </c>
      <c r="J29" s="8">
        <v>174609</v>
      </c>
      <c r="K29" s="11" t="s">
        <v>205</v>
      </c>
      <c r="L29" s="8">
        <f t="shared" si="0"/>
        <v>6144</v>
      </c>
      <c r="M29" s="8">
        <f t="shared" si="1"/>
        <v>3145728</v>
      </c>
      <c r="N29" s="8" t="s">
        <v>138</v>
      </c>
      <c r="O29" s="11"/>
      <c r="P29" s="8"/>
      <c r="Q29" s="15"/>
    </row>
    <row r="30" spans="1:17" ht="30" x14ac:dyDescent="0.25">
      <c r="A30" s="10">
        <v>27</v>
      </c>
      <c r="B30" s="8" t="s">
        <v>80</v>
      </c>
      <c r="C30" s="8"/>
      <c r="D30" s="8" t="s">
        <v>74</v>
      </c>
      <c r="E30" s="8" t="s">
        <v>78</v>
      </c>
      <c r="F30" s="8" t="s">
        <v>79</v>
      </c>
      <c r="G30" s="8"/>
      <c r="H30" s="8">
        <v>174610</v>
      </c>
      <c r="I30" s="11" t="s">
        <v>168</v>
      </c>
      <c r="J30" s="8">
        <v>182801</v>
      </c>
      <c r="K30" s="11" t="s">
        <v>206</v>
      </c>
      <c r="L30" s="8">
        <f t="shared" si="0"/>
        <v>8192</v>
      </c>
      <c r="M30" s="8">
        <f t="shared" si="1"/>
        <v>4194304</v>
      </c>
      <c r="N30" s="8" t="s">
        <v>139</v>
      </c>
      <c r="O30" s="11"/>
      <c r="P30" s="8"/>
      <c r="Q30" s="15"/>
    </row>
    <row r="31" spans="1:17" ht="30" x14ac:dyDescent="0.25">
      <c r="A31" s="10">
        <v>28</v>
      </c>
      <c r="B31" s="8" t="s">
        <v>82</v>
      </c>
      <c r="C31" s="8"/>
      <c r="D31" s="8" t="s">
        <v>78</v>
      </c>
      <c r="E31" s="8" t="s">
        <v>81</v>
      </c>
      <c r="F31" s="8" t="s">
        <v>79</v>
      </c>
      <c r="G31" s="8"/>
      <c r="H31" s="8">
        <v>182802</v>
      </c>
      <c r="I31" s="11" t="s">
        <v>169</v>
      </c>
      <c r="J31" s="8">
        <v>190993</v>
      </c>
      <c r="K31" s="11" t="s">
        <v>207</v>
      </c>
      <c r="L31" s="8">
        <f t="shared" si="0"/>
        <v>8192</v>
      </c>
      <c r="M31" s="8">
        <f t="shared" si="1"/>
        <v>4194304</v>
      </c>
      <c r="N31" s="8" t="s">
        <v>139</v>
      </c>
      <c r="O31" s="11"/>
      <c r="P31" s="8"/>
      <c r="Q31" s="15"/>
    </row>
    <row r="32" spans="1:17" ht="30" x14ac:dyDescent="0.25">
      <c r="A32" s="10">
        <v>29</v>
      </c>
      <c r="B32" s="8" t="s">
        <v>86</v>
      </c>
      <c r="C32" s="8" t="s">
        <v>8</v>
      </c>
      <c r="D32" s="8" t="s">
        <v>83</v>
      </c>
      <c r="E32" s="8" t="s">
        <v>84</v>
      </c>
      <c r="F32" s="8" t="s">
        <v>85</v>
      </c>
      <c r="G32" s="8"/>
      <c r="H32" s="8">
        <v>191232</v>
      </c>
      <c r="I32" s="11" t="s">
        <v>170</v>
      </c>
      <c r="J32" s="8">
        <v>207615</v>
      </c>
      <c r="K32" s="11" t="s">
        <v>208</v>
      </c>
      <c r="L32" s="8">
        <f t="shared" si="0"/>
        <v>16384</v>
      </c>
      <c r="M32" s="8">
        <f t="shared" si="1"/>
        <v>8388608</v>
      </c>
      <c r="N32" s="8" t="s">
        <v>116</v>
      </c>
      <c r="O32" s="11"/>
      <c r="P32" s="8"/>
      <c r="Q32" s="15"/>
    </row>
    <row r="33" spans="1:17" ht="30" x14ac:dyDescent="0.25">
      <c r="A33" s="10">
        <v>30</v>
      </c>
      <c r="B33" s="8" t="s">
        <v>88</v>
      </c>
      <c r="C33" s="8"/>
      <c r="D33" s="8" t="s">
        <v>84</v>
      </c>
      <c r="E33" s="8" t="s">
        <v>87</v>
      </c>
      <c r="F33" s="8" t="s">
        <v>11</v>
      </c>
      <c r="G33" s="8"/>
      <c r="H33" s="8">
        <v>207616</v>
      </c>
      <c r="I33" s="11" t="s">
        <v>171</v>
      </c>
      <c r="J33" s="8">
        <v>208639</v>
      </c>
      <c r="K33" s="11" t="s">
        <v>209</v>
      </c>
      <c r="L33" s="8">
        <f t="shared" si="0"/>
        <v>1024</v>
      </c>
      <c r="M33" s="8">
        <f t="shared" si="1"/>
        <v>524288</v>
      </c>
      <c r="N33" s="8" t="s">
        <v>140</v>
      </c>
      <c r="O33" s="11"/>
      <c r="P33" s="8"/>
      <c r="Q33" s="15"/>
    </row>
    <row r="34" spans="1:17" ht="30" x14ac:dyDescent="0.25">
      <c r="A34" s="10">
        <v>31</v>
      </c>
      <c r="B34" s="8" t="s">
        <v>91</v>
      </c>
      <c r="C34" s="8"/>
      <c r="D34" s="8" t="s">
        <v>87</v>
      </c>
      <c r="E34" s="8" t="s">
        <v>89</v>
      </c>
      <c r="F34" s="8" t="s">
        <v>90</v>
      </c>
      <c r="G34" s="8"/>
      <c r="H34" s="8">
        <v>208640</v>
      </c>
      <c r="I34" s="11" t="s">
        <v>172</v>
      </c>
      <c r="J34" s="8">
        <v>229039</v>
      </c>
      <c r="K34" s="11" t="s">
        <v>210</v>
      </c>
      <c r="L34" s="8">
        <f t="shared" si="0"/>
        <v>20400</v>
      </c>
      <c r="M34" s="8">
        <f t="shared" si="1"/>
        <v>10444800</v>
      </c>
      <c r="N34" s="8" t="s">
        <v>141</v>
      </c>
      <c r="O34" s="11"/>
      <c r="P34" s="8"/>
      <c r="Q34" s="15"/>
    </row>
    <row r="35" spans="1:17" ht="30" x14ac:dyDescent="0.25">
      <c r="A35" s="10">
        <v>32</v>
      </c>
      <c r="B35" s="8" t="s">
        <v>94</v>
      </c>
      <c r="C35" s="8"/>
      <c r="D35" s="8" t="s">
        <v>89</v>
      </c>
      <c r="E35" s="8" t="s">
        <v>92</v>
      </c>
      <c r="F35" s="8" t="s">
        <v>93</v>
      </c>
      <c r="G35" s="8"/>
      <c r="H35" s="8">
        <v>229040</v>
      </c>
      <c r="I35" s="11" t="s">
        <v>173</v>
      </c>
      <c r="J35" s="8">
        <v>249599</v>
      </c>
      <c r="K35" s="11" t="s">
        <v>211</v>
      </c>
      <c r="L35" s="8">
        <f t="shared" si="0"/>
        <v>20560</v>
      </c>
      <c r="M35" s="8">
        <f t="shared" si="1"/>
        <v>10526720</v>
      </c>
      <c r="N35" s="8" t="s">
        <v>141</v>
      </c>
      <c r="O35" s="11"/>
      <c r="P35" s="8"/>
      <c r="Q35" s="15"/>
    </row>
    <row r="36" spans="1:17" ht="30" x14ac:dyDescent="0.25">
      <c r="A36" s="10">
        <v>33</v>
      </c>
      <c r="B36" s="8" t="s">
        <v>97</v>
      </c>
      <c r="C36" s="8" t="s">
        <v>8</v>
      </c>
      <c r="D36" s="8" t="s">
        <v>92</v>
      </c>
      <c r="E36" s="8" t="s">
        <v>95</v>
      </c>
      <c r="F36" s="8" t="s">
        <v>96</v>
      </c>
      <c r="G36" s="8"/>
      <c r="H36" s="8">
        <v>249600</v>
      </c>
      <c r="I36" s="11" t="s">
        <v>174</v>
      </c>
      <c r="J36" s="8">
        <v>1179647</v>
      </c>
      <c r="K36" s="11" t="s">
        <v>212</v>
      </c>
      <c r="L36" s="8">
        <f t="shared" si="0"/>
        <v>930048</v>
      </c>
      <c r="M36" s="8">
        <f t="shared" si="1"/>
        <v>476184576</v>
      </c>
      <c r="N36" s="8" t="s">
        <v>116</v>
      </c>
      <c r="O36" s="11"/>
      <c r="P36" s="8"/>
      <c r="Q36" s="15"/>
    </row>
    <row r="37" spans="1:17" ht="30" x14ac:dyDescent="0.25">
      <c r="A37" s="10">
        <v>34</v>
      </c>
      <c r="B37" s="8" t="s">
        <v>3</v>
      </c>
      <c r="C37" s="8" t="s">
        <v>8</v>
      </c>
      <c r="D37" s="8" t="s">
        <v>95</v>
      </c>
      <c r="E37" s="8" t="s">
        <v>98</v>
      </c>
      <c r="F37" s="8" t="s">
        <v>99</v>
      </c>
      <c r="G37" s="8"/>
      <c r="H37" s="8">
        <v>1179648</v>
      </c>
      <c r="I37" s="11" t="s">
        <v>175</v>
      </c>
      <c r="J37" s="8">
        <v>3014655</v>
      </c>
      <c r="K37" s="11" t="s">
        <v>213</v>
      </c>
      <c r="L37" s="8">
        <f t="shared" si="0"/>
        <v>1835008</v>
      </c>
      <c r="M37" s="8">
        <f t="shared" si="1"/>
        <v>939524096</v>
      </c>
      <c r="N37" s="8" t="s">
        <v>116</v>
      </c>
      <c r="O37" s="11"/>
      <c r="P37" s="8"/>
      <c r="Q37" s="15"/>
    </row>
    <row r="38" spans="1:17" ht="30" x14ac:dyDescent="0.25">
      <c r="A38" s="10">
        <v>35</v>
      </c>
      <c r="B38" s="8" t="s">
        <v>101</v>
      </c>
      <c r="C38" s="8"/>
      <c r="D38" s="8" t="s">
        <v>98</v>
      </c>
      <c r="E38" s="8" t="s">
        <v>100</v>
      </c>
      <c r="F38" s="8" t="s">
        <v>85</v>
      </c>
      <c r="G38" s="8"/>
      <c r="H38" s="8">
        <v>3014656</v>
      </c>
      <c r="I38" s="11" t="s">
        <v>176</v>
      </c>
      <c r="J38" s="8">
        <v>3031039</v>
      </c>
      <c r="K38" s="11" t="s">
        <v>214</v>
      </c>
      <c r="L38" s="8">
        <f t="shared" si="0"/>
        <v>16384</v>
      </c>
      <c r="M38" s="8">
        <f t="shared" si="1"/>
        <v>8388608</v>
      </c>
      <c r="N38" s="8" t="s">
        <v>142</v>
      </c>
      <c r="O38" s="11"/>
      <c r="P38" s="8"/>
      <c r="Q38" s="15"/>
    </row>
    <row r="39" spans="1:17" ht="30" x14ac:dyDescent="0.25">
      <c r="A39" s="12">
        <v>36</v>
      </c>
      <c r="B39" s="9" t="s">
        <v>104</v>
      </c>
      <c r="C39" s="9" t="s">
        <v>8</v>
      </c>
      <c r="D39" s="9" t="s">
        <v>100</v>
      </c>
      <c r="E39" s="9" t="s">
        <v>102</v>
      </c>
      <c r="F39" s="9" t="s">
        <v>103</v>
      </c>
      <c r="G39" s="9"/>
      <c r="H39" s="9">
        <v>3031040</v>
      </c>
      <c r="I39" s="13" t="s">
        <v>177</v>
      </c>
      <c r="J39" s="9">
        <v>7633663</v>
      </c>
      <c r="K39" s="13" t="s">
        <v>214</v>
      </c>
      <c r="L39" s="9">
        <f t="shared" si="0"/>
        <v>4602624</v>
      </c>
      <c r="M39" s="9">
        <f t="shared" si="1"/>
        <v>2356543488</v>
      </c>
      <c r="N39" s="9" t="s">
        <v>116</v>
      </c>
      <c r="O39" s="13"/>
      <c r="P39" s="9"/>
      <c r="Q39" s="16"/>
    </row>
    <row r="44" spans="1:17" x14ac:dyDescent="0.25">
      <c r="L44" s="3"/>
    </row>
  </sheetData>
  <mergeCells count="1">
    <mergeCell ref="A1:Q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 E Partition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V. Nair</dc:creator>
  <cp:lastModifiedBy>Aravind V. Nair</cp:lastModifiedBy>
  <dcterms:created xsi:type="dcterms:W3CDTF">2016-02-04T09:16:25Z</dcterms:created>
  <dcterms:modified xsi:type="dcterms:W3CDTF">2017-09-25T15:33:51Z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