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" sheetId="1" r:id="rId3"/>
    <sheet state="visible" name="Diagram" sheetId="2" r:id="rId4"/>
  </sheets>
  <definedNames/>
  <calcPr/>
</workbook>
</file>

<file path=xl/sharedStrings.xml><?xml version="1.0" encoding="utf-8"?>
<sst xmlns="http://schemas.openxmlformats.org/spreadsheetml/2006/main" count="360" uniqueCount="91">
  <si>
    <t>Closed UseCases</t>
  </si>
  <si>
    <t>Register</t>
  </si>
  <si>
    <t>Count</t>
  </si>
  <si>
    <t>Weighting Factor</t>
  </si>
  <si>
    <t>Function Points</t>
  </si>
  <si>
    <t>RET</t>
  </si>
  <si>
    <t>DET</t>
  </si>
  <si>
    <t>FTR</t>
  </si>
  <si>
    <t>Number of User Inputs</t>
  </si>
  <si>
    <t>Simple</t>
  </si>
  <si>
    <t>Username, Email, Password, Repeat Password, Name, Surname, Birthdate, Submit button</t>
  </si>
  <si>
    <t>Usergroup</t>
  </si>
  <si>
    <t>Number of User Outputs</t>
  </si>
  <si>
    <t>Empty Error * 7, non unique mail, non unique user, passwords do not match, not valid email, too short password</t>
  </si>
  <si>
    <t>Number of User Inquiries</t>
  </si>
  <si>
    <t>Backend request: Register, Verify</t>
  </si>
  <si>
    <t>Number of Files</t>
  </si>
  <si>
    <t>User</t>
  </si>
  <si>
    <t>Number of External Interfaces</t>
  </si>
  <si>
    <t>Login</t>
  </si>
  <si>
    <t>Username or Email, Password, Submit button</t>
  </si>
  <si>
    <t>Empty Error *2, incorrect input</t>
  </si>
  <si>
    <t>Backend request: Login</t>
  </si>
  <si>
    <t>User, Accesstoken</t>
  </si>
  <si>
    <t>Add Item To Fridge</t>
  </si>
  <si>
    <t>Name, Description, Buydate, Store, Expiration Date, Amount, Unit</t>
  </si>
  <si>
    <t>Fridgegroup</t>
  </si>
  <si>
    <t>Empty Error * 7, invalid input</t>
  </si>
  <si>
    <t>Backend request: Add item</t>
  </si>
  <si>
    <t>Fridge Content, Store, Item, Providers, Accesstoken</t>
  </si>
  <si>
    <t>Remove Item From Fridge</t>
  </si>
  <si>
    <t>Delete Button, Submit Button</t>
  </si>
  <si>
    <t>Snackbar</t>
  </si>
  <si>
    <t xml:space="preserve">Backend request: Remove Item </t>
  </si>
  <si>
    <t>Fridge Content, Providers, Accesstoken</t>
  </si>
  <si>
    <t>Item ID, Fridge ID</t>
  </si>
  <si>
    <t>Get Item From Fridge</t>
  </si>
  <si>
    <t>Fridge button</t>
  </si>
  <si>
    <t>Item list</t>
  </si>
  <si>
    <t>Backend request: Get Items</t>
  </si>
  <si>
    <t>Fridge ID, Item ID</t>
  </si>
  <si>
    <t>Future UseCases</t>
  </si>
  <si>
    <t>Manage Account</t>
  </si>
  <si>
    <t>Backend request: Patch User</t>
  </si>
  <si>
    <t>Delete Account</t>
  </si>
  <si>
    <t>Delete Button, Confirm Button</t>
  </si>
  <si>
    <t>Error Popup, Delete Successful</t>
  </si>
  <si>
    <t>Backend requests: Delete User</t>
  </si>
  <si>
    <t>Join Fridge</t>
  </si>
  <si>
    <t>Join button, QR-Scanner, Link</t>
  </si>
  <si>
    <t>Fridgegroup, Usergroup</t>
  </si>
  <si>
    <t>Failed to join, Successful</t>
  </si>
  <si>
    <t>Backend requests: Join fridge</t>
  </si>
  <si>
    <t>Fridge, Userfridge, Accesstoken</t>
  </si>
  <si>
    <t>Remove User From Fridge</t>
  </si>
  <si>
    <t>List of Users, confirm button</t>
  </si>
  <si>
    <t>Failed to kick, Successful</t>
  </si>
  <si>
    <t>Backend requests: Remove user</t>
  </si>
  <si>
    <t>Userfridge, Accesstoken</t>
  </si>
  <si>
    <t>Sync Fridge</t>
  </si>
  <si>
    <t>Swipe gesture</t>
  </si>
  <si>
    <t>Sync failed, new fridges</t>
  </si>
  <si>
    <t>Backend requests: Fetch all fridges, fetch all items, fetch all contents</t>
  </si>
  <si>
    <t>Userfridge, Fridgecontent, Items, Accesstoken</t>
  </si>
  <si>
    <t>Invite User To Fridge</t>
  </si>
  <si>
    <t>Generate QR, generate link</t>
  </si>
  <si>
    <t>QR, link, failed to generate</t>
  </si>
  <si>
    <t xml:space="preserve">Backend request: Generate Invitation </t>
  </si>
  <si>
    <t>Accesstoken, User</t>
  </si>
  <si>
    <t>Add Admin</t>
  </si>
  <si>
    <t>Userlist, confirm button</t>
  </si>
  <si>
    <t>Successful, failed</t>
  </si>
  <si>
    <t>Backend request: Edit privileges</t>
  </si>
  <si>
    <t>Accesstoken, UserFridge</t>
  </si>
  <si>
    <t>Remove Admin</t>
  </si>
  <si>
    <t>Edit Fridge Information</t>
  </si>
  <si>
    <t>Name, Description</t>
  </si>
  <si>
    <t>Backend request: Edit fridge</t>
  </si>
  <si>
    <t>Accesstoken, Fridge</t>
  </si>
  <si>
    <t>UseCase</t>
  </si>
  <si>
    <t>Time Estimated</t>
  </si>
  <si>
    <t>Time Spent</t>
  </si>
  <si>
    <t>Estimation from function</t>
  </si>
  <si>
    <t>Faktor</t>
  </si>
  <si>
    <t>Achsenabschnitt</t>
  </si>
  <si>
    <t>Equation:</t>
  </si>
  <si>
    <t>((y-1.78)/45.2)</t>
  </si>
  <si>
    <t>h</t>
  </si>
  <si>
    <t>m</t>
  </si>
  <si>
    <t>sec</t>
  </si>
  <si>
    <t>Time Estimated for future UseCases: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</si>
</sst>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9">
    <font>
      <sz val="10.0"/>
      <color rgb="FF000000"/>
      <name val="Arial"/>
    </font>
    <font>
      <b/>
      <sz val="18.0"/>
      <color rgb="FF000000"/>
    </font>
    <font/>
    <font>
      <b/>
    </font>
    <font>
      <b/>
      <sz val="14.0"/>
      <color rgb="FF000000"/>
    </font>
    <font>
      <b/>
      <sz val="14.0"/>
      <color rgb="FF0000FF"/>
    </font>
    <font>
      <color rgb="FF000000"/>
      <name val="Arial"/>
    </font>
    <font>
      <b/>
      <sz val="18.0"/>
    </font>
    <font>
      <sz val="14.0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26">
    <border/>
    <border>
      <left style="thin">
        <color rgb="FF38761D"/>
      </left>
      <top style="thin">
        <color rgb="FF38761D"/>
      </top>
      <bottom style="thin">
        <color rgb="FF000000"/>
      </bottom>
    </border>
    <border>
      <right style="thin">
        <color rgb="FF000000"/>
      </right>
      <top style="thin">
        <color rgb="FF38761D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38761D"/>
      </top>
      <bottom style="thin">
        <color rgb="FF000000"/>
      </bottom>
    </border>
    <border>
      <left style="thin">
        <color rgb="FF000000"/>
      </left>
      <top style="thin">
        <color rgb="FF38761D"/>
      </top>
      <bottom style="thin">
        <color rgb="FF000000"/>
      </bottom>
    </border>
    <border>
      <top style="thin">
        <color rgb="FF38761D"/>
      </top>
      <bottom style="thin">
        <color rgb="FF000000"/>
      </bottom>
    </border>
    <border>
      <right style="thin">
        <color rgb="FF38761D"/>
      </right>
      <top style="thin">
        <color rgb="FF38761D"/>
      </top>
      <bottom style="thin">
        <color rgb="FF000000"/>
      </bottom>
    </border>
    <border>
      <left style="thin">
        <color rgb="FF38761D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38761D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38761D"/>
      </left>
      <top style="thin">
        <color rgb="FF000000"/>
      </top>
      <bottom style="thin">
        <color rgb="FF38761D"/>
      </bottom>
    </border>
    <border>
      <right style="thin">
        <color rgb="FF000000"/>
      </right>
      <top style="thin">
        <color rgb="FF000000"/>
      </top>
      <bottom style="thin">
        <color rgb="FF38761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8761D"/>
      </bottom>
    </border>
    <border>
      <left style="thin">
        <color rgb="FF000000"/>
      </left>
      <right style="thin">
        <color rgb="FF000000"/>
      </right>
      <bottom style="thin">
        <color rgb="FF38761D"/>
      </bottom>
    </border>
    <border>
      <left style="thin">
        <color rgb="FF000000"/>
      </left>
      <top style="thin">
        <color rgb="FF000000"/>
      </top>
      <bottom style="thin">
        <color rgb="FF38761D"/>
      </bottom>
    </border>
    <border>
      <top style="thin">
        <color rgb="FF000000"/>
      </top>
      <bottom style="thin">
        <color rgb="FF38761D"/>
      </bottom>
    </border>
    <border>
      <right style="thin">
        <color rgb="FF38761D"/>
      </right>
      <top style="thin">
        <color rgb="FF000000"/>
      </top>
      <bottom style="thin">
        <color rgb="FF38761D"/>
      </bottom>
    </border>
    <border>
      <bottom style="thin">
        <color rgb="FF000000"/>
      </bottom>
    </border>
    <border>
      <right style="thin">
        <color rgb="FF38761D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2" fontId="4" numFmtId="0" xfId="0" applyAlignment="1" applyBorder="1" applyFill="1" applyFont="1">
      <alignment readingOrder="0" shrinkToFit="0" wrapText="1"/>
    </xf>
    <xf borderId="2" fillId="0" fontId="2" numFmtId="0" xfId="0" applyBorder="1" applyFont="1"/>
    <xf borderId="3" fillId="2" fontId="3" numFmtId="0" xfId="0" applyAlignment="1" applyBorder="1" applyFont="1">
      <alignment readingOrder="0" shrinkToFit="0" wrapText="1"/>
    </xf>
    <xf borderId="4" fillId="2" fontId="3" numFmtId="0" xfId="0" applyAlignment="1" applyBorder="1" applyFont="1">
      <alignment horizontal="center" readingOrder="0" shrinkToFit="0" wrapText="1"/>
    </xf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readingOrder="0" shrinkToFit="0" wrapText="1"/>
    </xf>
    <xf borderId="8" fillId="0" fontId="2" numFmtId="0" xfId="0" applyBorder="1" applyFont="1"/>
    <xf borderId="9" fillId="3" fontId="2" numFmtId="0" xfId="0" applyAlignment="1" applyBorder="1" applyFont="1">
      <alignment readingOrder="0" shrinkToFit="0" wrapText="1"/>
    </xf>
    <xf borderId="10" fillId="3" fontId="2" numFmtId="0" xfId="0" applyAlignment="1" applyBorder="1" applyFont="1">
      <alignment horizontal="center" readingOrder="0" shrinkToFit="0" vertical="center" wrapText="1"/>
    </xf>
    <xf borderId="11" fillId="3" fontId="2" numFmtId="0" xfId="0" applyAlignment="1" applyBorder="1" applyFont="1">
      <alignment readingOrder="0" shrinkToFit="0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3" fontId="3" numFmtId="0" xfId="0" applyAlignment="1" applyBorder="1" applyFont="1">
      <alignment readingOrder="0" shrinkToFit="0" wrapText="1"/>
    </xf>
    <xf borderId="16" fillId="0" fontId="2" numFmtId="0" xfId="0" applyBorder="1" applyFont="1"/>
    <xf borderId="17" fillId="3" fontId="2" numFmtId="0" xfId="0" applyAlignment="1" applyBorder="1" applyFont="1">
      <alignment readingOrder="0" shrinkToFit="0" wrapText="1"/>
    </xf>
    <xf borderId="18" fillId="0" fontId="2" numFmtId="0" xfId="0" applyBorder="1" applyFont="1"/>
    <xf borderId="19" fillId="3" fontId="2" numFmtId="0" xfId="0" applyAlignment="1" applyBorder="1" applyFont="1">
      <alignment shrinkToFit="0" wrapText="1"/>
    </xf>
    <xf borderId="20" fillId="0" fontId="2" numFmtId="0" xfId="0" applyBorder="1" applyFont="1"/>
    <xf borderId="19" fillId="3" fontId="2" numFmtId="0" xfId="0" applyAlignment="1" applyBorder="1" applyFont="1">
      <alignment readingOrder="0" shrinkToFit="0" wrapText="1"/>
    </xf>
    <xf borderId="21" fillId="0" fontId="2" numFmtId="0" xfId="0" applyBorder="1" applyFont="1"/>
    <xf borderId="1" fillId="2" fontId="4" numFmtId="0" xfId="0" applyAlignment="1" applyBorder="1" applyFont="1">
      <alignment shrinkToFit="0" wrapText="1"/>
    </xf>
    <xf borderId="2" fillId="2" fontId="5" numFmtId="0" xfId="0" applyAlignment="1" applyBorder="1" applyFont="1">
      <alignment readingOrder="0" shrinkToFit="0" wrapText="1"/>
    </xf>
    <xf borderId="22" fillId="3" fontId="6" numFmtId="0" xfId="0" applyAlignment="1" applyBorder="1" applyFont="1">
      <alignment horizontal="left" readingOrder="0"/>
    </xf>
    <xf borderId="22" fillId="0" fontId="2" numFmtId="0" xfId="0" applyBorder="1" applyFont="1"/>
    <xf borderId="23" fillId="0" fontId="2" numFmtId="0" xfId="0" applyBorder="1" applyFont="1"/>
    <xf borderId="11" fillId="3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9" fillId="3" fontId="2" numFmtId="0" xfId="0" applyAlignment="1" applyBorder="1" applyFont="1">
      <alignment horizontal="right" readingOrder="0" shrinkToFit="0" wrapText="1"/>
    </xf>
    <xf borderId="0" fillId="3" fontId="6" numFmtId="0" xfId="0" applyAlignment="1" applyFont="1">
      <alignment readingOrder="0" shrinkToFit="0" wrapText="1"/>
    </xf>
    <xf borderId="0" fillId="3" fontId="6" numFmtId="0" xfId="0" applyAlignment="1" applyFont="1">
      <alignment horizontal="left" readingOrder="0"/>
    </xf>
    <xf borderId="12" fillId="3" fontId="2" numFmtId="0" xfId="0" applyAlignment="1" applyBorder="1" applyFont="1">
      <alignment shrinkToFit="0" wrapText="1"/>
    </xf>
    <xf borderId="13" fillId="3" fontId="2" numFmtId="0" xfId="0" applyAlignment="1" applyBorder="1" applyFont="1">
      <alignment shrinkToFit="0" wrapText="1"/>
    </xf>
    <xf borderId="12" fillId="3" fontId="2" numFmtId="0" xfId="0" applyAlignment="1" applyBorder="1" applyFont="1">
      <alignment readingOrder="0" shrinkToFit="0" wrapText="1"/>
    </xf>
    <xf borderId="13" fillId="3" fontId="2" numFmtId="0" xfId="0" applyAlignment="1" applyBorder="1" applyFont="1">
      <alignment readingOrder="0" shrinkToFit="0" wrapText="1"/>
    </xf>
    <xf borderId="10" fillId="2" fontId="3" numFmtId="0" xfId="0" applyAlignment="1" applyBorder="1" applyFont="1">
      <alignment readingOrder="0"/>
    </xf>
    <xf borderId="10" fillId="2" fontId="3" numFmtId="4" xfId="0" applyAlignment="1" applyBorder="1" applyFont="1" applyNumberFormat="1">
      <alignment readingOrder="0"/>
    </xf>
    <xf borderId="9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9" fillId="4" fontId="2" numFmtId="0" xfId="0" applyBorder="1" applyFill="1" applyFont="1"/>
    <xf borderId="9" fillId="4" fontId="2" numFmtId="0" xfId="0" applyAlignment="1" applyBorder="1" applyFont="1">
      <alignment readingOrder="0"/>
    </xf>
    <xf borderId="9" fillId="4" fontId="2" numFmtId="4" xfId="0" applyAlignment="1" applyBorder="1" applyFont="1" applyNumberFormat="1">
      <alignment readingOrder="0"/>
    </xf>
    <xf borderId="9" fillId="4" fontId="2" numFmtId="46" xfId="0" applyAlignment="1" applyBorder="1" applyFont="1" applyNumberFormat="1">
      <alignment readingOrder="0"/>
    </xf>
    <xf borderId="9" fillId="0" fontId="2" numFmtId="46" xfId="0" applyBorder="1" applyFont="1" applyNumberFormat="1"/>
    <xf borderId="24" fillId="4" fontId="2" numFmtId="0" xfId="0" applyBorder="1" applyFont="1"/>
    <xf borderId="24" fillId="4" fontId="2" numFmtId="4" xfId="0" applyAlignment="1" applyBorder="1" applyFont="1" applyNumberFormat="1">
      <alignment readingOrder="0"/>
    </xf>
    <xf borderId="24" fillId="4" fontId="2" numFmtId="46" xfId="0" applyAlignment="1" applyBorder="1" applyFont="1" applyNumberFormat="1">
      <alignment readingOrder="0"/>
    </xf>
    <xf borderId="24" fillId="4" fontId="2" numFmtId="46" xfId="0" applyBorder="1" applyFont="1" applyNumberFormat="1"/>
    <xf borderId="9" fillId="0" fontId="2" numFmtId="46" xfId="0" applyAlignment="1" applyBorder="1" applyFont="1" applyNumberFormat="1">
      <alignment readingOrder="0"/>
    </xf>
    <xf borderId="9" fillId="4" fontId="2" numFmtId="164" xfId="0" applyAlignment="1" applyBorder="1" applyFont="1" applyNumberFormat="1">
      <alignment readingOrder="0"/>
    </xf>
    <xf borderId="9" fillId="4" fontId="2" numFmtId="46" xfId="0" applyBorder="1" applyFont="1" applyNumberFormat="1"/>
    <xf borderId="0" fillId="0" fontId="2" numFmtId="0" xfId="0" applyFont="1"/>
    <xf borderId="0" fillId="0" fontId="8" numFmtId="0" xfId="0" applyAlignment="1" applyFont="1">
      <alignment horizontal="center" readingOrder="0" vertical="center"/>
    </xf>
    <xf borderId="0" fillId="0" fontId="8" numFmtId="46" xfId="0" applyAlignment="1" applyFont="1" applyNumberFormat="1">
      <alignment horizontal="center" vertical="center"/>
    </xf>
    <xf borderId="0" fillId="0" fontId="2" numFmtId="4" xfId="0" applyFont="1" applyNumberFormat="1"/>
    <xf borderId="25" fillId="0" fontId="2" numFmtId="46" xfId="0" applyAlignment="1" applyBorder="1" applyFont="1" applyNumberFormat="1">
      <alignment readingOrder="0"/>
    </xf>
    <xf borderId="0" fillId="0" fontId="2" numFmtId="46" xfId="0" applyFont="1" applyNumberFormat="1"/>
    <xf borderId="11" fillId="4" fontId="2" numFmtId="46" xfId="0" applyBorder="1" applyFont="1" applyNumberFormat="1"/>
    <xf borderId="25" fillId="0" fontId="2" numFmtId="164" xfId="0" applyAlignment="1" applyBorder="1" applyFont="1" applyNumberFormat="1">
      <alignment readingOrder="0"/>
    </xf>
    <xf borderId="9" fillId="4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Function Point Analysis Time Spent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circle"/>
              <c:size val="2"/>
              <c:spPr>
                <a:solidFill>
                  <a:srgbClr val="D9D9D9"/>
                </a:solidFill>
                <a:ln cmpd="sng">
                  <a:solidFill>
                    <a:srgbClr val="D9D9D9"/>
                  </a:solidFill>
                </a:ln>
              </c:spPr>
            </c:marker>
          </c:dPt>
          <c:dPt>
            <c:idx val="1"/>
            <c:marker>
              <c:symbol val="circle"/>
              <c:size val="2"/>
              <c:spPr>
                <a:solidFill>
                  <a:srgbClr val="D9D9D9"/>
                </a:solidFill>
                <a:ln cmpd="sng">
                  <a:solidFill>
                    <a:srgbClr val="D9D9D9"/>
                  </a:solidFill>
                </a:ln>
              </c:spPr>
            </c:marker>
          </c:dPt>
          <c:dPt>
            <c:idx val="2"/>
            <c:marker>
              <c:symbol val="circle"/>
              <c:size val="2"/>
              <c:spPr>
                <a:solidFill>
                  <a:srgbClr val="D9D9D9"/>
                </a:solidFill>
                <a:ln cmpd="sng">
                  <a:solidFill>
                    <a:srgbClr val="D9D9D9"/>
                  </a:solidFill>
                </a:ln>
              </c:spPr>
            </c:marker>
          </c:dPt>
          <c:dPt>
            <c:idx val="3"/>
            <c:marker>
              <c:symbol val="circle"/>
              <c:size val="2"/>
              <c:spPr>
                <a:solidFill>
                  <a:srgbClr val="CCCCCC"/>
                </a:solidFill>
                <a:ln cmpd="sng">
                  <a:solidFill>
                    <a:srgbClr val="CCCCCC"/>
                  </a:solidFill>
                </a:ln>
              </c:spPr>
            </c:marker>
          </c:dPt>
          <c:dPt>
            <c:idx val="5"/>
            <c:marker>
              <c:symbol val="none"/>
            </c:marker>
          </c:dPt>
          <c:trendline>
            <c:name/>
            <c:spPr>
              <a:ln w="19050">
                <a:solidFill>
                  <a:srgbClr val="00FFFF"/>
                </a:solidFill>
              </a:ln>
            </c:spPr>
            <c:trendlineType val="linear"/>
            <c:dispRSqr val="0"/>
            <c:dispEq val="1"/>
          </c:trendline>
          <c:xVal>
            <c:numRef>
              <c:f>Diagram!$H$2:$H$15</c:f>
            </c:numRef>
          </c:xVal>
          <c:yVal>
            <c:numRef>
              <c:f>Diagram!$B$2:$B$9</c:f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8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Diagram!$H$2:$H$15</c:f>
            </c:numRef>
          </c:xVal>
          <c:yVal>
            <c:numRef>
              <c:f>Diagram!$A$2:$A$10</c:f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circle"/>
            <c:size val="7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xVal>
            <c:numRef>
              <c:f>Diagram!$H$2:$H$15</c:f>
            </c:numRef>
          </c:xVal>
          <c:yVal>
            <c:numRef>
              <c:f>Diagram!$C$2:$C$10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571875"/>
        <c:axId val="725810306"/>
      </c:scatterChart>
      <c:valAx>
        <c:axId val="95457187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Time Spent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25810306"/>
      </c:valAx>
      <c:valAx>
        <c:axId val="7258103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Function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5457187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Time Spent for future UseCases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Diagram!$K$22</c:f>
            </c:strRef>
          </c:tx>
          <c:spPr>
            <a:solidFill>
              <a:srgbClr val="4285F4"/>
            </a:solidFill>
          </c:spPr>
          <c:cat>
            <c:strRef>
              <c:f>Diagram!$J$23:$J$27</c:f>
            </c:strRef>
          </c:cat>
          <c:val>
            <c:numRef>
              <c:f>Diagram!$K$23:$K$27</c:f>
            </c:numRef>
          </c:val>
        </c:ser>
        <c:ser>
          <c:idx val="1"/>
          <c:order val="1"/>
          <c:tx>
            <c:strRef>
              <c:f>Diagram!$L$22</c:f>
            </c:strRef>
          </c:tx>
          <c:spPr>
            <a:solidFill>
              <a:srgbClr val="DB4437"/>
            </a:solidFill>
          </c:spPr>
          <c:cat>
            <c:strRef>
              <c:f>Diagram!$J$23:$J$27</c:f>
            </c:strRef>
          </c:cat>
          <c:val>
            <c:numRef>
              <c:f>Diagram!$L$23:$L$27</c:f>
            </c:numRef>
          </c:val>
        </c:ser>
        <c:ser>
          <c:idx val="2"/>
          <c:order val="2"/>
          <c:tx>
            <c:strRef>
              <c:f>Diagram!$M$22</c:f>
            </c:strRef>
          </c:tx>
          <c:spPr>
            <a:solidFill>
              <a:srgbClr val="F4B400"/>
            </a:solidFill>
          </c:spPr>
          <c:cat>
            <c:strRef>
              <c:f>Diagram!$J$23:$J$27</c:f>
            </c:strRef>
          </c:cat>
          <c:val>
            <c:numRef>
              <c:f>Diagram!$M$23:$M$27</c:f>
            </c:numRef>
          </c:val>
        </c:ser>
        <c:axId val="919598794"/>
        <c:axId val="371778479"/>
      </c:bar3DChart>
      <c:catAx>
        <c:axId val="919598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UseCase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71778479"/>
      </c:catAx>
      <c:valAx>
        <c:axId val="3717784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195987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t>Function Point Analysis Future UseCases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dPt>
            <c:idx val="0"/>
            <c:marker>
              <c:symbol val="none"/>
            </c:marker>
          </c:dPt>
          <c:dPt>
            <c:idx val="1"/>
            <c:marker>
              <c:symbol val="none"/>
            </c:marker>
          </c:dPt>
          <c:dPt>
            <c:idx val="3"/>
            <c:marker>
              <c:symbol val="none"/>
            </c:marker>
          </c:dPt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Diagram!$D$11:$D$15</c:f>
            </c:numRef>
          </c:xVal>
          <c:yVal>
            <c:numRef>
              <c:f>Diagram!$F$11:$F$15</c:f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Diagram!$D$11:$D$15</c:f>
            </c:numRef>
          </c:xVal>
          <c:yVal>
            <c:numRef>
              <c:f>Diagram!$A$11:$A$15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606227"/>
        <c:axId val="1042035545"/>
      </c:scatterChart>
      <c:valAx>
        <c:axId val="3486062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Function Points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42035545"/>
      </c:valAx>
      <c:valAx>
        <c:axId val="1042035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486062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76200</xdr:colOff>
      <xdr:row>0</xdr:row>
      <xdr:rowOff>57150</xdr:rowOff>
    </xdr:from>
    <xdr:ext cx="6724650" cy="3219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9525</xdr:colOff>
      <xdr:row>20</xdr:row>
      <xdr:rowOff>0</xdr:rowOff>
    </xdr:from>
    <xdr:ext cx="67246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200025</xdr:colOff>
      <xdr:row>20</xdr:row>
      <xdr:rowOff>0</xdr:rowOff>
    </xdr:from>
    <xdr:ext cx="672465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0.43"/>
    <col customWidth="1" min="4" max="4" width="18.0"/>
    <col customWidth="1" min="5" max="5" width="15.14"/>
    <col customWidth="1" min="8" max="8" width="17.71"/>
    <col customWidth="1" min="11" max="11" width="40.43"/>
    <col customWidth="1" min="14" max="14" width="22.71"/>
  </cols>
  <sheetData>
    <row r="1">
      <c r="A1" s="1" t="s">
        <v>0</v>
      </c>
      <c r="C1" s="2"/>
      <c r="D1" s="2"/>
      <c r="E1" s="3"/>
      <c r="F1" s="3"/>
      <c r="I1" s="3"/>
      <c r="L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C2" s="3"/>
      <c r="D2" s="3"/>
      <c r="E2" s="3"/>
      <c r="F2" s="3"/>
      <c r="I2" s="3"/>
      <c r="L2" s="3"/>
      <c r="O2" s="3"/>
      <c r="P2" s="3"/>
      <c r="Q2" s="3"/>
      <c r="R2" s="3"/>
      <c r="S2" s="3"/>
      <c r="T2" s="3"/>
      <c r="U2" s="3"/>
      <c r="V2" s="3"/>
      <c r="W2" s="3"/>
    </row>
    <row r="3">
      <c r="A3" s="5" t="s">
        <v>1</v>
      </c>
      <c r="B3" s="6"/>
      <c r="C3" s="7" t="s">
        <v>2</v>
      </c>
      <c r="D3" s="7" t="s">
        <v>3</v>
      </c>
      <c r="E3" s="7" t="s">
        <v>4</v>
      </c>
      <c r="F3" s="8" t="s">
        <v>5</v>
      </c>
      <c r="G3" s="9"/>
      <c r="H3" s="6"/>
      <c r="I3" s="8" t="s">
        <v>6</v>
      </c>
      <c r="J3" s="9"/>
      <c r="K3" s="6"/>
      <c r="L3" s="8" t="s">
        <v>7</v>
      </c>
      <c r="M3" s="9"/>
      <c r="N3" s="10"/>
      <c r="O3" s="3"/>
      <c r="P3" s="3"/>
      <c r="Q3" s="3"/>
      <c r="R3" s="3"/>
      <c r="S3" s="3"/>
      <c r="T3" s="3"/>
      <c r="U3" s="3"/>
      <c r="V3" s="3"/>
      <c r="W3" s="3"/>
    </row>
    <row r="4">
      <c r="A4" s="11" t="s">
        <v>8</v>
      </c>
      <c r="B4" s="12"/>
      <c r="C4" s="13">
        <v>8.0</v>
      </c>
      <c r="D4" s="13" t="s">
        <v>9</v>
      </c>
      <c r="E4" s="14">
        <f>SUM(C4*SWITCH(D4,"Simple",3 ,"Average",4 ,"Complex",6),C5*SWITCH(D5,"Simple",4 ,"Average",5 ,"Complex",7),C6*SWITCH(D6,"Simple",3,"Average",4 ,"Complex",6),C7*SWITCH(D7,"Simple",7 ,"Average",10 ,"Complex",15),C8*SWITCH(F1,D8,"Simple",5 ,"Average",7 ,"Complex",10))*0.65</f>
        <v>59.8</v>
      </c>
      <c r="F4" s="15"/>
      <c r="G4" s="16"/>
      <c r="H4" s="12"/>
      <c r="I4" s="15" t="s">
        <v>10</v>
      </c>
      <c r="J4" s="16"/>
      <c r="K4" s="12"/>
      <c r="L4" s="15" t="s">
        <v>11</v>
      </c>
      <c r="M4" s="16"/>
      <c r="N4" s="17"/>
      <c r="O4" s="3"/>
      <c r="P4" s="3"/>
      <c r="Q4" s="3"/>
      <c r="R4" s="3"/>
      <c r="S4" s="3"/>
      <c r="T4" s="3"/>
      <c r="U4" s="3"/>
      <c r="V4" s="3"/>
      <c r="W4" s="3"/>
    </row>
    <row r="5">
      <c r="A5" s="11" t="s">
        <v>12</v>
      </c>
      <c r="B5" s="12"/>
      <c r="C5" s="13">
        <v>13.0</v>
      </c>
      <c r="D5" s="13" t="s">
        <v>9</v>
      </c>
      <c r="E5" s="18"/>
      <c r="F5" s="15"/>
      <c r="G5" s="16"/>
      <c r="H5" s="12"/>
      <c r="I5" s="15" t="s">
        <v>13</v>
      </c>
      <c r="J5" s="16"/>
      <c r="K5" s="12"/>
      <c r="L5" s="15" t="s">
        <v>11</v>
      </c>
      <c r="M5" s="16"/>
      <c r="N5" s="17"/>
      <c r="O5" s="3"/>
      <c r="P5" s="3"/>
      <c r="Q5" s="3"/>
      <c r="R5" s="3"/>
      <c r="S5" s="3"/>
      <c r="T5" s="3"/>
      <c r="U5" s="3"/>
      <c r="V5" s="3"/>
      <c r="W5" s="3"/>
    </row>
    <row r="6">
      <c r="A6" s="11" t="s">
        <v>14</v>
      </c>
      <c r="B6" s="12"/>
      <c r="C6" s="13">
        <v>3.0</v>
      </c>
      <c r="D6" s="13" t="s">
        <v>9</v>
      </c>
      <c r="E6" s="18"/>
      <c r="F6" s="15"/>
      <c r="G6" s="16"/>
      <c r="H6" s="12"/>
      <c r="I6" s="15" t="s">
        <v>15</v>
      </c>
      <c r="J6" s="16"/>
      <c r="K6" s="12"/>
      <c r="L6" s="15" t="s">
        <v>11</v>
      </c>
      <c r="M6" s="16"/>
      <c r="N6" s="17"/>
      <c r="O6" s="3"/>
      <c r="P6" s="3"/>
      <c r="Q6" s="3"/>
      <c r="R6" s="3"/>
      <c r="S6" s="3"/>
      <c r="T6" s="3"/>
      <c r="U6" s="3"/>
      <c r="V6" s="3"/>
      <c r="W6" s="3"/>
    </row>
    <row r="7">
      <c r="A7" s="11" t="s">
        <v>16</v>
      </c>
      <c r="B7" s="12"/>
      <c r="C7" s="13">
        <v>1.0</v>
      </c>
      <c r="D7" s="13" t="s">
        <v>9</v>
      </c>
      <c r="E7" s="18"/>
      <c r="F7" s="15" t="s">
        <v>17</v>
      </c>
      <c r="G7" s="16"/>
      <c r="H7" s="12"/>
      <c r="I7" s="15" t="s">
        <v>10</v>
      </c>
      <c r="J7" s="16"/>
      <c r="K7" s="12"/>
      <c r="L7" s="15"/>
      <c r="M7" s="16"/>
      <c r="N7" s="17"/>
      <c r="O7" s="3"/>
      <c r="P7" s="3"/>
      <c r="Q7" s="3"/>
      <c r="R7" s="3"/>
      <c r="S7" s="3"/>
      <c r="T7" s="3"/>
      <c r="U7" s="3"/>
      <c r="V7" s="3"/>
      <c r="W7" s="3"/>
    </row>
    <row r="8">
      <c r="A8" s="19" t="s">
        <v>18</v>
      </c>
      <c r="B8" s="20"/>
      <c r="C8" s="21">
        <v>0.0</v>
      </c>
      <c r="D8" s="21" t="s">
        <v>9</v>
      </c>
      <c r="E8" s="22"/>
      <c r="F8" s="23"/>
      <c r="G8" s="24"/>
      <c r="H8" s="20"/>
      <c r="I8" s="23"/>
      <c r="J8" s="24"/>
      <c r="K8" s="20"/>
      <c r="L8" s="25"/>
      <c r="M8" s="24"/>
      <c r="N8" s="26"/>
      <c r="O8" s="3"/>
      <c r="P8" s="3"/>
      <c r="Q8" s="3"/>
      <c r="R8" s="3"/>
      <c r="S8" s="3"/>
      <c r="T8" s="3"/>
      <c r="U8" s="3"/>
      <c r="V8" s="3"/>
      <c r="W8" s="3"/>
    </row>
    <row r="9">
      <c r="A9" s="4"/>
      <c r="C9" s="3"/>
      <c r="D9" s="3"/>
      <c r="E9" s="3"/>
      <c r="F9" s="3"/>
      <c r="I9" s="3"/>
      <c r="L9" s="3"/>
      <c r="O9" s="3"/>
      <c r="P9" s="3"/>
      <c r="Q9" s="3"/>
      <c r="R9" s="3"/>
      <c r="S9" s="3"/>
      <c r="T9" s="3"/>
      <c r="U9" s="3"/>
      <c r="V9" s="3"/>
      <c r="W9" s="3"/>
    </row>
    <row r="10">
      <c r="A10" s="27" t="s">
        <v>19</v>
      </c>
      <c r="B10" s="28"/>
      <c r="C10" s="7" t="s">
        <v>2</v>
      </c>
      <c r="D10" s="7" t="s">
        <v>3</v>
      </c>
      <c r="E10" s="7" t="s">
        <v>4</v>
      </c>
      <c r="F10" s="8" t="s">
        <v>5</v>
      </c>
      <c r="G10" s="9"/>
      <c r="H10" s="6"/>
      <c r="I10" s="8" t="s">
        <v>6</v>
      </c>
      <c r="J10" s="9"/>
      <c r="K10" s="6"/>
      <c r="L10" s="8" t="s">
        <v>7</v>
      </c>
      <c r="M10" s="9"/>
      <c r="N10" s="10"/>
      <c r="O10" s="3"/>
      <c r="P10" s="3"/>
      <c r="Q10" s="3"/>
      <c r="R10" s="3"/>
      <c r="S10" s="3"/>
      <c r="T10" s="3"/>
      <c r="U10" s="3"/>
      <c r="V10" s="3"/>
      <c r="W10" s="3"/>
    </row>
    <row r="11">
      <c r="A11" s="11" t="s">
        <v>8</v>
      </c>
      <c r="B11" s="12"/>
      <c r="C11" s="13">
        <v>3.0</v>
      </c>
      <c r="D11" s="13" t="s">
        <v>9</v>
      </c>
      <c r="E11" s="14">
        <f>SUM(C11*SWITCH(D11,"Simple",3 ,"Average",4 ,"Complex",6),C12*SWITCH(D12,"Simple",4 ,"Average",5 ,"Complex",7),C13*SWITCH(D13,"Simple",3,"Average",4 ,"Complex",6),C14*SWITCH(D14,"Simple",7 ,"Average",10 ,"Complex",15),C15*SWITCH(F8,D15,"Simple",5 ,"Average",7 ,"Complex",10))*0.65</f>
        <v>24.7</v>
      </c>
      <c r="F11" s="15"/>
      <c r="G11" s="16"/>
      <c r="H11" s="12"/>
      <c r="I11" s="15" t="s">
        <v>20</v>
      </c>
      <c r="J11" s="16"/>
      <c r="K11" s="12"/>
      <c r="L11" s="15" t="s">
        <v>11</v>
      </c>
      <c r="M11" s="16"/>
      <c r="N11" s="17"/>
      <c r="O11" s="3"/>
      <c r="P11" s="3"/>
      <c r="Q11" s="3"/>
      <c r="R11" s="3"/>
      <c r="S11" s="3"/>
      <c r="T11" s="3"/>
      <c r="U11" s="3"/>
      <c r="V11" s="3"/>
      <c r="W11" s="3"/>
    </row>
    <row r="12">
      <c r="A12" s="11" t="s">
        <v>12</v>
      </c>
      <c r="B12" s="12"/>
      <c r="C12" s="13">
        <v>3.0</v>
      </c>
      <c r="D12" s="13" t="s">
        <v>9</v>
      </c>
      <c r="E12" s="18"/>
      <c r="F12" s="15"/>
      <c r="G12" s="16"/>
      <c r="H12" s="12"/>
      <c r="I12" s="15" t="s">
        <v>21</v>
      </c>
      <c r="J12" s="16"/>
      <c r="K12" s="12"/>
      <c r="L12" s="15" t="s">
        <v>11</v>
      </c>
      <c r="M12" s="16"/>
      <c r="N12" s="17"/>
      <c r="O12" s="3"/>
      <c r="P12" s="3"/>
      <c r="Q12" s="3"/>
      <c r="R12" s="3"/>
      <c r="S12" s="3"/>
      <c r="T12" s="3"/>
      <c r="U12" s="3"/>
      <c r="V12" s="3"/>
      <c r="W12" s="3"/>
    </row>
    <row r="13">
      <c r="A13" s="11" t="s">
        <v>14</v>
      </c>
      <c r="B13" s="12"/>
      <c r="C13" s="13">
        <v>1.0</v>
      </c>
      <c r="D13" s="13" t="s">
        <v>9</v>
      </c>
      <c r="E13" s="18"/>
      <c r="F13" s="15"/>
      <c r="G13" s="16"/>
      <c r="H13" s="12"/>
      <c r="I13" s="15" t="s">
        <v>22</v>
      </c>
      <c r="J13" s="16"/>
      <c r="K13" s="12"/>
      <c r="L13" s="15" t="s">
        <v>11</v>
      </c>
      <c r="M13" s="16"/>
      <c r="N13" s="17"/>
      <c r="O13" s="3"/>
      <c r="P13" s="3"/>
      <c r="Q13" s="3"/>
      <c r="R13" s="3"/>
      <c r="S13" s="3"/>
      <c r="T13" s="3"/>
      <c r="U13" s="3"/>
      <c r="V13" s="3"/>
      <c r="W13" s="3"/>
    </row>
    <row r="14">
      <c r="A14" s="11" t="s">
        <v>16</v>
      </c>
      <c r="B14" s="12"/>
      <c r="C14" s="13">
        <v>2.0</v>
      </c>
      <c r="D14" s="13" t="s">
        <v>9</v>
      </c>
      <c r="E14" s="18"/>
      <c r="F14" s="15" t="s">
        <v>23</v>
      </c>
      <c r="G14" s="16"/>
      <c r="H14" s="12"/>
      <c r="I14" s="15" t="s">
        <v>20</v>
      </c>
      <c r="J14" s="16"/>
      <c r="K14" s="12"/>
      <c r="L14" s="29"/>
      <c r="M14" s="30"/>
      <c r="N14" s="31"/>
      <c r="O14" s="3"/>
      <c r="P14" s="3"/>
      <c r="Q14" s="3"/>
      <c r="R14" s="3"/>
      <c r="S14" s="3"/>
      <c r="T14" s="3"/>
      <c r="U14" s="3"/>
      <c r="V14" s="3"/>
      <c r="W14" s="3"/>
    </row>
    <row r="15">
      <c r="A15" s="19" t="s">
        <v>18</v>
      </c>
      <c r="B15" s="20"/>
      <c r="C15" s="21">
        <v>0.0</v>
      </c>
      <c r="D15" s="21" t="s">
        <v>9</v>
      </c>
      <c r="E15" s="22"/>
      <c r="F15" s="23"/>
      <c r="G15" s="24"/>
      <c r="H15" s="20"/>
      <c r="I15" s="23"/>
      <c r="J15" s="24"/>
      <c r="K15" s="20"/>
      <c r="L15" s="23"/>
      <c r="M15" s="24"/>
      <c r="N15" s="26"/>
      <c r="O15" s="3"/>
      <c r="P15" s="3"/>
      <c r="Q15" s="3"/>
      <c r="R15" s="3"/>
      <c r="S15" s="3"/>
      <c r="T15" s="3"/>
      <c r="U15" s="3"/>
      <c r="V15" s="3"/>
      <c r="W15" s="3"/>
    </row>
    <row r="16">
      <c r="A16" s="4"/>
      <c r="C16" s="3"/>
      <c r="D16" s="3"/>
      <c r="E16" s="3"/>
      <c r="F16" s="3"/>
      <c r="I16" s="3"/>
      <c r="L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5" t="s">
        <v>24</v>
      </c>
      <c r="B17" s="6"/>
      <c r="C17" s="7" t="s">
        <v>2</v>
      </c>
      <c r="D17" s="7" t="s">
        <v>3</v>
      </c>
      <c r="E17" s="7" t="s">
        <v>4</v>
      </c>
      <c r="F17" s="8" t="s">
        <v>5</v>
      </c>
      <c r="G17" s="9"/>
      <c r="H17" s="6"/>
      <c r="I17" s="8" t="s">
        <v>6</v>
      </c>
      <c r="J17" s="9"/>
      <c r="K17" s="6"/>
      <c r="L17" s="8" t="s">
        <v>7</v>
      </c>
      <c r="M17" s="9"/>
      <c r="N17" s="10"/>
      <c r="O17" s="3"/>
      <c r="P17" s="3"/>
      <c r="Q17" s="3"/>
      <c r="R17" s="3"/>
      <c r="S17" s="3"/>
      <c r="T17" s="3"/>
      <c r="U17" s="3"/>
      <c r="V17" s="3"/>
      <c r="W17" s="3"/>
    </row>
    <row r="18">
      <c r="A18" s="11" t="s">
        <v>8</v>
      </c>
      <c r="B18" s="12"/>
      <c r="C18" s="13">
        <v>7.0</v>
      </c>
      <c r="D18" s="13" t="s">
        <v>9</v>
      </c>
      <c r="E18" s="14">
        <f>SUM(C18*SWITCH(D18,"Simple",3 ,"Average",4 ,"Complex",6),C19*SWITCH(D19,"Simple",4 ,"Average",5 ,"Complex",7),C20*SWITCH(D20,"Simple",3,"Average",4 ,"Complex",6),C21*SWITCH(D21,"Simple",7 ,"Average",10 ,"Complex",15),C22*SWITCH(F15,D22,"Simple",5 ,"Average",7 ,"Complex",10))*0.65</f>
        <v>59.15</v>
      </c>
      <c r="F18" s="32"/>
      <c r="G18" s="16"/>
      <c r="H18" s="12"/>
      <c r="I18" s="15" t="s">
        <v>25</v>
      </c>
      <c r="J18" s="16"/>
      <c r="K18" s="12"/>
      <c r="L18" s="15" t="s">
        <v>26</v>
      </c>
      <c r="M18" s="16"/>
      <c r="N18" s="17"/>
      <c r="O18" s="3"/>
      <c r="P18" s="3"/>
      <c r="Q18" s="3"/>
      <c r="R18" s="3"/>
      <c r="S18" s="3"/>
      <c r="T18" s="3"/>
      <c r="U18" s="3"/>
      <c r="V18" s="3"/>
      <c r="W18" s="3"/>
    </row>
    <row r="19">
      <c r="A19" s="11" t="s">
        <v>12</v>
      </c>
      <c r="B19" s="12"/>
      <c r="C19" s="13">
        <v>8.0</v>
      </c>
      <c r="D19" s="13" t="s">
        <v>9</v>
      </c>
      <c r="E19" s="18"/>
      <c r="F19" s="32"/>
      <c r="G19" s="16"/>
      <c r="H19" s="12"/>
      <c r="I19" s="15" t="s">
        <v>27</v>
      </c>
      <c r="J19" s="16"/>
      <c r="K19" s="12"/>
      <c r="L19" s="15" t="s">
        <v>26</v>
      </c>
      <c r="M19" s="16"/>
      <c r="N19" s="17"/>
      <c r="O19" s="3"/>
      <c r="P19" s="3"/>
      <c r="Q19" s="3"/>
      <c r="R19" s="3"/>
      <c r="S19" s="3"/>
      <c r="T19" s="3"/>
      <c r="U19" s="3"/>
      <c r="V19" s="3"/>
      <c r="W19" s="3"/>
    </row>
    <row r="20">
      <c r="A20" s="11" t="s">
        <v>14</v>
      </c>
      <c r="B20" s="12"/>
      <c r="C20" s="13">
        <v>1.0</v>
      </c>
      <c r="D20" s="13" t="s">
        <v>9</v>
      </c>
      <c r="E20" s="18"/>
      <c r="F20" s="32"/>
      <c r="G20" s="16"/>
      <c r="H20" s="12"/>
      <c r="I20" s="15" t="s">
        <v>28</v>
      </c>
      <c r="J20" s="16"/>
      <c r="K20" s="12"/>
      <c r="L20" s="15" t="s">
        <v>26</v>
      </c>
      <c r="M20" s="16"/>
      <c r="N20" s="17"/>
      <c r="O20" s="3"/>
      <c r="P20" s="3"/>
      <c r="Q20" s="3"/>
      <c r="R20" s="3"/>
      <c r="S20" s="3"/>
      <c r="T20" s="3"/>
      <c r="U20" s="3"/>
      <c r="V20" s="3"/>
      <c r="W20" s="3"/>
    </row>
    <row r="21">
      <c r="A21" s="11" t="s">
        <v>16</v>
      </c>
      <c r="B21" s="12"/>
      <c r="C21" s="13">
        <v>5.0</v>
      </c>
      <c r="D21" s="13" t="s">
        <v>9</v>
      </c>
      <c r="E21" s="18"/>
      <c r="F21" s="15" t="s">
        <v>29</v>
      </c>
      <c r="G21" s="16"/>
      <c r="H21" s="12"/>
      <c r="I21" s="15" t="s">
        <v>25</v>
      </c>
      <c r="J21" s="16"/>
      <c r="K21" s="12"/>
      <c r="L21" s="15"/>
      <c r="M21" s="16"/>
      <c r="N21" s="17"/>
      <c r="O21" s="3"/>
      <c r="P21" s="3"/>
      <c r="Q21" s="3"/>
      <c r="R21" s="3"/>
      <c r="S21" s="3"/>
      <c r="T21" s="3"/>
      <c r="U21" s="3"/>
      <c r="V21" s="3"/>
      <c r="W21" s="3"/>
    </row>
    <row r="22">
      <c r="A22" s="19" t="s">
        <v>18</v>
      </c>
      <c r="B22" s="20"/>
      <c r="C22" s="21">
        <v>0.0</v>
      </c>
      <c r="D22" s="21" t="s">
        <v>9</v>
      </c>
      <c r="E22" s="22"/>
      <c r="F22" s="23"/>
      <c r="G22" s="24"/>
      <c r="H22" s="20"/>
      <c r="I22" s="23"/>
      <c r="J22" s="24"/>
      <c r="K22" s="20"/>
      <c r="L22" s="23"/>
      <c r="M22" s="24"/>
      <c r="N22" s="26"/>
      <c r="O22" s="3"/>
      <c r="P22" s="3"/>
      <c r="Q22" s="3"/>
      <c r="R22" s="3"/>
      <c r="S22" s="3"/>
      <c r="T22" s="3"/>
      <c r="U22" s="3"/>
      <c r="V22" s="3"/>
      <c r="W22" s="3"/>
    </row>
    <row r="23">
      <c r="A23" s="4"/>
      <c r="C23" s="3"/>
      <c r="D23" s="3"/>
      <c r="E23" s="3"/>
      <c r="F23" s="3"/>
      <c r="I23" s="3"/>
      <c r="L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5" t="s">
        <v>30</v>
      </c>
      <c r="B24" s="6"/>
      <c r="C24" s="7" t="s">
        <v>2</v>
      </c>
      <c r="D24" s="7" t="s">
        <v>3</v>
      </c>
      <c r="E24" s="7" t="s">
        <v>4</v>
      </c>
      <c r="F24" s="8" t="s">
        <v>5</v>
      </c>
      <c r="G24" s="9"/>
      <c r="H24" s="6"/>
      <c r="I24" s="8" t="s">
        <v>6</v>
      </c>
      <c r="J24" s="9"/>
      <c r="K24" s="6"/>
      <c r="L24" s="8" t="s">
        <v>7</v>
      </c>
      <c r="M24" s="9"/>
      <c r="N24" s="10"/>
      <c r="O24" s="3"/>
      <c r="P24" s="3"/>
      <c r="Q24" s="3"/>
      <c r="R24" s="3"/>
      <c r="S24" s="3"/>
      <c r="T24" s="3"/>
      <c r="U24" s="3"/>
      <c r="V24" s="3"/>
      <c r="W24" s="3"/>
    </row>
    <row r="25">
      <c r="A25" s="11" t="s">
        <v>8</v>
      </c>
      <c r="B25" s="12"/>
      <c r="C25" s="13">
        <v>2.0</v>
      </c>
      <c r="D25" s="13" t="s">
        <v>9</v>
      </c>
      <c r="E25" s="14">
        <f>SUM(C25*SWITCH(D25,"Simple",3 ,"Average",4 ,"Complex",6),C26*SWITCH(D26,"Simple",4 ,"Average",5 ,"Complex",7),C27*SWITCH(D27,"Simple",3,"Average",4 ,"Complex",6),C28*SWITCH(D28,"Simple",7 ,"Average",10 ,"Complex",15),C29*SWITCH(F22,D29,"Simple",5 ,"Average",7 ,"Complex",10))*0.65</f>
        <v>26.65</v>
      </c>
      <c r="F25" s="32"/>
      <c r="G25" s="16"/>
      <c r="H25" s="12"/>
      <c r="I25" s="15" t="s">
        <v>31</v>
      </c>
      <c r="J25" s="16"/>
      <c r="K25" s="12"/>
      <c r="L25" s="15" t="s">
        <v>26</v>
      </c>
      <c r="M25" s="16"/>
      <c r="N25" s="17"/>
      <c r="O25" s="3"/>
      <c r="P25" s="3"/>
      <c r="Q25" s="3"/>
      <c r="R25" s="3"/>
      <c r="S25" s="3"/>
      <c r="T25" s="3"/>
      <c r="U25" s="3"/>
      <c r="V25" s="3"/>
      <c r="W25" s="3"/>
    </row>
    <row r="26">
      <c r="A26" s="11" t="s">
        <v>12</v>
      </c>
      <c r="B26" s="12"/>
      <c r="C26" s="13">
        <v>2.0</v>
      </c>
      <c r="D26" s="13" t="s">
        <v>9</v>
      </c>
      <c r="E26" s="18"/>
      <c r="F26" s="32"/>
      <c r="G26" s="16"/>
      <c r="H26" s="12"/>
      <c r="I26" s="15" t="s">
        <v>32</v>
      </c>
      <c r="J26" s="16"/>
      <c r="K26" s="12"/>
      <c r="L26" s="15" t="s">
        <v>26</v>
      </c>
      <c r="M26" s="16"/>
      <c r="N26" s="17"/>
      <c r="O26" s="3"/>
      <c r="P26" s="3"/>
      <c r="Q26" s="3"/>
      <c r="R26" s="3"/>
      <c r="S26" s="3"/>
      <c r="T26" s="3"/>
      <c r="U26" s="3"/>
      <c r="V26" s="3"/>
      <c r="W26" s="3"/>
    </row>
    <row r="27">
      <c r="A27" s="11" t="s">
        <v>14</v>
      </c>
      <c r="B27" s="12"/>
      <c r="C27" s="13">
        <v>2.0</v>
      </c>
      <c r="D27" s="13" t="s">
        <v>9</v>
      </c>
      <c r="E27" s="18"/>
      <c r="F27" s="32"/>
      <c r="G27" s="16"/>
      <c r="H27" s="12"/>
      <c r="I27" s="15" t="s">
        <v>33</v>
      </c>
      <c r="J27" s="16"/>
      <c r="K27" s="12"/>
      <c r="L27" s="15" t="s">
        <v>26</v>
      </c>
      <c r="M27" s="16"/>
      <c r="N27" s="17"/>
      <c r="O27" s="3"/>
      <c r="P27" s="3"/>
      <c r="Q27" s="3"/>
      <c r="R27" s="3"/>
      <c r="S27" s="3"/>
      <c r="T27" s="3"/>
      <c r="U27" s="3"/>
      <c r="V27" s="3"/>
      <c r="W27" s="3"/>
    </row>
    <row r="28">
      <c r="A28" s="11" t="s">
        <v>16</v>
      </c>
      <c r="B28" s="12"/>
      <c r="C28" s="13">
        <v>3.0</v>
      </c>
      <c r="D28" s="13" t="s">
        <v>9</v>
      </c>
      <c r="E28" s="18"/>
      <c r="F28" s="15" t="s">
        <v>34</v>
      </c>
      <c r="G28" s="16"/>
      <c r="H28" s="12"/>
      <c r="I28" s="15" t="s">
        <v>35</v>
      </c>
      <c r="J28" s="16"/>
      <c r="K28" s="12"/>
      <c r="L28" s="15"/>
      <c r="M28" s="16"/>
      <c r="N28" s="17"/>
      <c r="O28" s="3"/>
      <c r="P28" s="3"/>
      <c r="Q28" s="3"/>
      <c r="R28" s="3"/>
      <c r="S28" s="3"/>
      <c r="T28" s="3"/>
      <c r="U28" s="3"/>
      <c r="V28" s="3"/>
      <c r="W28" s="3"/>
    </row>
    <row r="29">
      <c r="A29" s="19" t="s">
        <v>18</v>
      </c>
      <c r="B29" s="20"/>
      <c r="C29" s="21">
        <v>0.0</v>
      </c>
      <c r="D29" s="21" t="s">
        <v>9</v>
      </c>
      <c r="E29" s="22"/>
      <c r="F29" s="23"/>
      <c r="G29" s="24"/>
      <c r="H29" s="20"/>
      <c r="I29" s="23"/>
      <c r="J29" s="24"/>
      <c r="K29" s="20"/>
      <c r="L29" s="23"/>
      <c r="M29" s="24"/>
      <c r="N29" s="26"/>
      <c r="O29" s="3"/>
      <c r="P29" s="3"/>
      <c r="Q29" s="3"/>
      <c r="R29" s="3"/>
      <c r="S29" s="3"/>
      <c r="T29" s="3"/>
      <c r="U29" s="3"/>
      <c r="V29" s="3"/>
      <c r="W29" s="3"/>
    </row>
    <row r="30">
      <c r="A30" s="4"/>
      <c r="C30" s="3"/>
      <c r="D30" s="3"/>
      <c r="E30" s="3"/>
      <c r="F30" s="3"/>
      <c r="I30" s="3"/>
      <c r="L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5" t="s">
        <v>36</v>
      </c>
      <c r="B31" s="6"/>
      <c r="C31" s="7" t="s">
        <v>2</v>
      </c>
      <c r="D31" s="7" t="s">
        <v>3</v>
      </c>
      <c r="E31" s="7" t="s">
        <v>4</v>
      </c>
      <c r="F31" s="8" t="s">
        <v>5</v>
      </c>
      <c r="G31" s="9"/>
      <c r="H31" s="6"/>
      <c r="I31" s="8" t="s">
        <v>6</v>
      </c>
      <c r="J31" s="9"/>
      <c r="K31" s="6"/>
      <c r="L31" s="8" t="s">
        <v>7</v>
      </c>
      <c r="M31" s="9"/>
      <c r="N31" s="10"/>
      <c r="O31" s="3"/>
      <c r="P31" s="3"/>
      <c r="Q31" s="3"/>
      <c r="R31" s="3"/>
      <c r="S31" s="3"/>
      <c r="T31" s="3"/>
      <c r="U31" s="3"/>
      <c r="V31" s="3"/>
      <c r="W31" s="3"/>
    </row>
    <row r="32">
      <c r="A32" s="11" t="s">
        <v>8</v>
      </c>
      <c r="B32" s="12"/>
      <c r="C32" s="13">
        <v>1.0</v>
      </c>
      <c r="D32" s="13" t="s">
        <v>9</v>
      </c>
      <c r="E32" s="14">
        <f>SUM(C32*SWITCH(D32,"Simple",3 ,"Average",4 ,"Complex",6),C33*SWITCH(D33,"Simple",4 ,"Average",5 ,"Complex",7),C34*SWITCH(D34,"Simple",3,"Average",4 ,"Complex",6),C35*SWITCH(D35,"Simple",7 ,"Average",10 ,"Complex",15),C36*SWITCH(F29,D36,"Simple",5 ,"Average",7 ,"Complex",10))*0.65</f>
        <v>22.75</v>
      </c>
      <c r="F32" s="32"/>
      <c r="G32" s="16"/>
      <c r="H32" s="12"/>
      <c r="I32" s="15" t="s">
        <v>37</v>
      </c>
      <c r="J32" s="16"/>
      <c r="K32" s="12"/>
      <c r="L32" s="15" t="s">
        <v>26</v>
      </c>
      <c r="M32" s="16"/>
      <c r="N32" s="17"/>
      <c r="O32" s="3"/>
      <c r="P32" s="3"/>
      <c r="Q32" s="3"/>
      <c r="R32" s="3"/>
      <c r="S32" s="3"/>
      <c r="T32" s="3"/>
      <c r="U32" s="3"/>
      <c r="V32" s="3"/>
      <c r="W32" s="3"/>
    </row>
    <row r="33">
      <c r="A33" s="11" t="s">
        <v>12</v>
      </c>
      <c r="B33" s="12"/>
      <c r="C33" s="13">
        <v>2.0</v>
      </c>
      <c r="D33" s="13" t="s">
        <v>9</v>
      </c>
      <c r="E33" s="18"/>
      <c r="F33" s="32"/>
      <c r="G33" s="16"/>
      <c r="H33" s="12"/>
      <c r="I33" s="15" t="s">
        <v>38</v>
      </c>
      <c r="J33" s="16"/>
      <c r="K33" s="12"/>
      <c r="L33" s="15" t="s">
        <v>26</v>
      </c>
      <c r="M33" s="16"/>
      <c r="N33" s="17"/>
      <c r="O33" s="3"/>
      <c r="P33" s="3"/>
      <c r="Q33" s="3"/>
      <c r="R33" s="3"/>
      <c r="S33" s="3"/>
      <c r="T33" s="3"/>
      <c r="U33" s="3"/>
      <c r="V33" s="3"/>
      <c r="W33" s="3"/>
    </row>
    <row r="34">
      <c r="A34" s="11" t="s">
        <v>14</v>
      </c>
      <c r="B34" s="12"/>
      <c r="C34" s="13">
        <v>1.0</v>
      </c>
      <c r="D34" s="13" t="s">
        <v>9</v>
      </c>
      <c r="E34" s="18"/>
      <c r="F34" s="32"/>
      <c r="G34" s="16"/>
      <c r="H34" s="12"/>
      <c r="I34" s="15" t="s">
        <v>39</v>
      </c>
      <c r="J34" s="16"/>
      <c r="K34" s="12"/>
      <c r="L34" s="15" t="s">
        <v>26</v>
      </c>
      <c r="M34" s="16"/>
      <c r="N34" s="17"/>
      <c r="O34" s="3"/>
      <c r="P34" s="3"/>
      <c r="Q34" s="3"/>
      <c r="R34" s="3"/>
      <c r="S34" s="3"/>
      <c r="T34" s="3"/>
      <c r="U34" s="3"/>
      <c r="V34" s="3"/>
      <c r="W34" s="3"/>
    </row>
    <row r="35">
      <c r="A35" s="11" t="s">
        <v>16</v>
      </c>
      <c r="B35" s="12"/>
      <c r="C35" s="13">
        <v>3.0</v>
      </c>
      <c r="D35" s="13" t="s">
        <v>9</v>
      </c>
      <c r="E35" s="18"/>
      <c r="F35" s="15" t="s">
        <v>34</v>
      </c>
      <c r="G35" s="16"/>
      <c r="H35" s="12"/>
      <c r="I35" s="15" t="s">
        <v>40</v>
      </c>
      <c r="J35" s="16"/>
      <c r="K35" s="12"/>
      <c r="L35" s="15"/>
      <c r="M35" s="16"/>
      <c r="N35" s="17"/>
      <c r="O35" s="3"/>
      <c r="P35" s="3"/>
      <c r="Q35" s="3"/>
      <c r="R35" s="3"/>
      <c r="S35" s="3"/>
      <c r="T35" s="3"/>
      <c r="U35" s="3"/>
      <c r="V35" s="3"/>
      <c r="W35" s="3"/>
    </row>
    <row r="36">
      <c r="A36" s="19" t="s">
        <v>18</v>
      </c>
      <c r="B36" s="20"/>
      <c r="C36" s="21">
        <v>0.0</v>
      </c>
      <c r="D36" s="21" t="s">
        <v>9</v>
      </c>
      <c r="E36" s="22"/>
      <c r="F36" s="23"/>
      <c r="G36" s="24"/>
      <c r="H36" s="20"/>
      <c r="I36" s="23"/>
      <c r="J36" s="24"/>
      <c r="K36" s="20"/>
      <c r="L36" s="23"/>
      <c r="M36" s="24"/>
      <c r="N36" s="26"/>
      <c r="O36" s="3"/>
      <c r="P36" s="3"/>
      <c r="Q36" s="3"/>
      <c r="R36" s="3"/>
      <c r="S36" s="3"/>
      <c r="T36" s="3"/>
      <c r="U36" s="3"/>
      <c r="V36" s="3"/>
      <c r="W36" s="3"/>
    </row>
    <row r="37">
      <c r="A37" s="33"/>
      <c r="C37" s="3"/>
      <c r="D37" s="3"/>
      <c r="E37" s="3"/>
      <c r="F37" s="3"/>
      <c r="I37" s="3"/>
      <c r="L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4" t="s">
        <v>41</v>
      </c>
      <c r="C38" s="3"/>
      <c r="D38" s="3"/>
      <c r="E38" s="3"/>
      <c r="F38" s="3"/>
      <c r="I38" s="3"/>
      <c r="L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3"/>
      <c r="C39" s="3"/>
      <c r="D39" s="3"/>
      <c r="E39" s="3"/>
      <c r="F39" s="3"/>
      <c r="I39" s="3"/>
      <c r="L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5" t="s">
        <v>42</v>
      </c>
      <c r="B40" s="6"/>
      <c r="C40" s="7" t="s">
        <v>2</v>
      </c>
      <c r="D40" s="7" t="s">
        <v>3</v>
      </c>
      <c r="E40" s="7" t="s">
        <v>4</v>
      </c>
      <c r="F40" s="8" t="s">
        <v>5</v>
      </c>
      <c r="G40" s="9"/>
      <c r="H40" s="6"/>
      <c r="I40" s="8" t="s">
        <v>6</v>
      </c>
      <c r="J40" s="9"/>
      <c r="K40" s="6"/>
      <c r="L40" s="8" t="s">
        <v>7</v>
      </c>
      <c r="M40" s="9"/>
      <c r="N40" s="10"/>
      <c r="O40" s="3"/>
      <c r="P40" s="3"/>
      <c r="Q40" s="3"/>
      <c r="R40" s="3"/>
      <c r="S40" s="3"/>
      <c r="T40" s="3"/>
      <c r="U40" s="3"/>
      <c r="V40" s="3"/>
      <c r="W40" s="3"/>
    </row>
    <row r="41">
      <c r="A41" s="11" t="s">
        <v>8</v>
      </c>
      <c r="B41" s="12"/>
      <c r="C41" s="13">
        <v>8.0</v>
      </c>
      <c r="D41" s="13" t="s">
        <v>9</v>
      </c>
      <c r="E41" s="14">
        <f>SUM(C41*SWITCH(D41,"Simple",3 ,"Average",4 ,"Complex",6),C42*SWITCH(D42,"Simple",4 ,"Average",5 ,"Complex",7),C43*SWITCH(D43,"Simple",3,"Average",4 ,"Complex",6),C44*SWITCH(D44,"Simple",7 ,"Average",10 ,"Complex",15),C45*SWITCH(F38,D45,"Simple",5 ,"Average",7 ,"Complex",10))*0.65</f>
        <v>60.45</v>
      </c>
      <c r="F41" s="32"/>
      <c r="G41" s="16"/>
      <c r="H41" s="12"/>
      <c r="I41" s="15" t="s">
        <v>10</v>
      </c>
      <c r="J41" s="16"/>
      <c r="K41" s="12"/>
      <c r="L41" s="15" t="s">
        <v>11</v>
      </c>
      <c r="M41" s="16"/>
      <c r="N41" s="17"/>
      <c r="O41" s="3"/>
      <c r="P41" s="3"/>
      <c r="Q41" s="3"/>
      <c r="R41" s="3"/>
      <c r="S41" s="3"/>
      <c r="T41" s="3"/>
      <c r="U41" s="3"/>
      <c r="V41" s="3"/>
      <c r="W41" s="3"/>
    </row>
    <row r="42">
      <c r="A42" s="11" t="s">
        <v>12</v>
      </c>
      <c r="B42" s="12"/>
      <c r="C42" s="13">
        <v>13.0</v>
      </c>
      <c r="D42" s="13" t="s">
        <v>9</v>
      </c>
      <c r="E42" s="18"/>
      <c r="F42" s="32"/>
      <c r="G42" s="16"/>
      <c r="H42" s="12"/>
      <c r="I42" s="15" t="s">
        <v>13</v>
      </c>
      <c r="J42" s="16"/>
      <c r="K42" s="12"/>
      <c r="L42" s="15" t="s">
        <v>11</v>
      </c>
      <c r="M42" s="16"/>
      <c r="N42" s="17"/>
      <c r="O42" s="3"/>
      <c r="P42" s="3"/>
      <c r="Q42" s="3"/>
      <c r="R42" s="3"/>
      <c r="S42" s="3"/>
      <c r="T42" s="3"/>
      <c r="U42" s="3"/>
      <c r="V42" s="3"/>
      <c r="W42" s="3"/>
    </row>
    <row r="43">
      <c r="A43" s="11" t="s">
        <v>14</v>
      </c>
      <c r="B43" s="12"/>
      <c r="C43" s="13">
        <v>1.0</v>
      </c>
      <c r="D43" s="13" t="s">
        <v>9</v>
      </c>
      <c r="E43" s="18"/>
      <c r="F43" s="32"/>
      <c r="G43" s="16"/>
      <c r="H43" s="12"/>
      <c r="I43" s="15" t="s">
        <v>43</v>
      </c>
      <c r="J43" s="16"/>
      <c r="K43" s="12"/>
      <c r="L43" s="15" t="s">
        <v>11</v>
      </c>
      <c r="M43" s="16"/>
      <c r="N43" s="17"/>
      <c r="O43" s="3"/>
      <c r="P43" s="3"/>
      <c r="Q43" s="3"/>
      <c r="R43" s="3"/>
      <c r="S43" s="3"/>
      <c r="T43" s="3"/>
      <c r="U43" s="3"/>
      <c r="V43" s="3"/>
      <c r="W43" s="3"/>
    </row>
    <row r="44">
      <c r="A44" s="11" t="s">
        <v>16</v>
      </c>
      <c r="B44" s="12"/>
      <c r="C44" s="13">
        <v>2.0</v>
      </c>
      <c r="D44" s="13" t="s">
        <v>9</v>
      </c>
      <c r="E44" s="18"/>
      <c r="F44" s="15" t="s">
        <v>23</v>
      </c>
      <c r="G44" s="16"/>
      <c r="H44" s="12"/>
      <c r="I44" s="32"/>
      <c r="J44" s="16"/>
      <c r="K44" s="12"/>
      <c r="L44" s="15"/>
      <c r="M44" s="16"/>
      <c r="N44" s="17"/>
      <c r="O44" s="3"/>
      <c r="P44" s="3"/>
      <c r="Q44" s="3"/>
      <c r="R44" s="3"/>
      <c r="S44" s="3"/>
      <c r="T44" s="3"/>
      <c r="U44" s="3"/>
      <c r="V44" s="3"/>
      <c r="W44" s="3"/>
    </row>
    <row r="45">
      <c r="A45" s="19" t="s">
        <v>18</v>
      </c>
      <c r="B45" s="20"/>
      <c r="C45" s="21">
        <v>0.0</v>
      </c>
      <c r="D45" s="21" t="s">
        <v>9</v>
      </c>
      <c r="E45" s="22"/>
      <c r="F45" s="23"/>
      <c r="G45" s="24"/>
      <c r="H45" s="20"/>
      <c r="I45" s="23"/>
      <c r="J45" s="24"/>
      <c r="K45" s="20"/>
      <c r="L45" s="23"/>
      <c r="M45" s="24"/>
      <c r="N45" s="26"/>
      <c r="O45" s="3"/>
      <c r="P45" s="3"/>
      <c r="Q45" s="3"/>
      <c r="R45" s="3"/>
      <c r="S45" s="3"/>
      <c r="T45" s="3"/>
      <c r="U45" s="3"/>
      <c r="V45" s="3"/>
      <c r="W45" s="3"/>
    </row>
    <row r="46">
      <c r="A46" s="4"/>
      <c r="C46" s="3"/>
      <c r="D46" s="3"/>
      <c r="E46" s="3"/>
      <c r="F46" s="3"/>
      <c r="I46" s="3"/>
      <c r="L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5" t="s">
        <v>44</v>
      </c>
      <c r="B47" s="6"/>
      <c r="C47" s="7" t="s">
        <v>2</v>
      </c>
      <c r="D47" s="7" t="s">
        <v>3</v>
      </c>
      <c r="E47" s="7" t="s">
        <v>4</v>
      </c>
      <c r="F47" s="8" t="s">
        <v>5</v>
      </c>
      <c r="G47" s="9"/>
      <c r="H47" s="6"/>
      <c r="I47" s="8" t="s">
        <v>6</v>
      </c>
      <c r="J47" s="9"/>
      <c r="K47" s="6"/>
      <c r="L47" s="8" t="s">
        <v>7</v>
      </c>
      <c r="M47" s="9"/>
      <c r="N47" s="10"/>
      <c r="O47" s="3"/>
      <c r="P47" s="3"/>
      <c r="Q47" s="3"/>
      <c r="R47" s="3"/>
      <c r="S47" s="3"/>
      <c r="T47" s="3"/>
      <c r="U47" s="3"/>
      <c r="V47" s="3"/>
      <c r="W47" s="3"/>
    </row>
    <row r="48">
      <c r="A48" s="11" t="s">
        <v>8</v>
      </c>
      <c r="B48" s="12"/>
      <c r="C48" s="13">
        <v>2.0</v>
      </c>
      <c r="D48" s="13" t="s">
        <v>9</v>
      </c>
      <c r="E48" s="14">
        <f>SUM(C48*SWITCH(D48,"Simple",3 ,"Average",4 ,"Complex",6),C49*SWITCH(D49,"Simple",4 ,"Average",5 ,"Complex",7),C50*SWITCH(D50,"Simple",3,"Average",4 ,"Complex",6),C51*SWITCH(D51,"Simple",7 ,"Average",10 ,"Complex",15),C52*SWITCH(F45,D52,"Simple",5 ,"Average",7 ,"Complex",10))*0.65</f>
        <v>20.15</v>
      </c>
      <c r="F48" s="32"/>
      <c r="G48" s="16"/>
      <c r="H48" s="12"/>
      <c r="I48" s="15" t="s">
        <v>45</v>
      </c>
      <c r="J48" s="16"/>
      <c r="K48" s="12"/>
      <c r="L48" s="15" t="s">
        <v>11</v>
      </c>
      <c r="M48" s="16"/>
      <c r="N48" s="17"/>
      <c r="O48" s="3"/>
      <c r="P48" s="3"/>
      <c r="Q48" s="3"/>
      <c r="R48" s="3"/>
      <c r="S48" s="3"/>
      <c r="T48" s="3"/>
      <c r="U48" s="3"/>
      <c r="V48" s="3"/>
      <c r="W48" s="3"/>
    </row>
    <row r="49">
      <c r="A49" s="11" t="s">
        <v>12</v>
      </c>
      <c r="B49" s="12"/>
      <c r="C49" s="13">
        <v>2.0</v>
      </c>
      <c r="D49" s="13" t="s">
        <v>9</v>
      </c>
      <c r="E49" s="18"/>
      <c r="F49" s="32"/>
      <c r="G49" s="16"/>
      <c r="H49" s="12"/>
      <c r="I49" s="15" t="s">
        <v>46</v>
      </c>
      <c r="J49" s="16"/>
      <c r="K49" s="12"/>
      <c r="L49" s="15" t="s">
        <v>11</v>
      </c>
      <c r="M49" s="16"/>
      <c r="N49" s="17"/>
      <c r="O49" s="3"/>
      <c r="P49" s="3"/>
      <c r="Q49" s="3"/>
      <c r="R49" s="3"/>
      <c r="S49" s="3"/>
      <c r="T49" s="3"/>
      <c r="U49" s="3"/>
      <c r="V49" s="3"/>
      <c r="W49" s="3"/>
    </row>
    <row r="50">
      <c r="A50" s="11" t="s">
        <v>14</v>
      </c>
      <c r="B50" s="12"/>
      <c r="C50" s="13">
        <v>1.0</v>
      </c>
      <c r="D50" s="13" t="s">
        <v>9</v>
      </c>
      <c r="E50" s="18"/>
      <c r="F50" s="32"/>
      <c r="G50" s="16"/>
      <c r="H50" s="12"/>
      <c r="I50" s="15" t="s">
        <v>47</v>
      </c>
      <c r="J50" s="16"/>
      <c r="K50" s="12"/>
      <c r="L50" s="15" t="s">
        <v>11</v>
      </c>
      <c r="M50" s="16"/>
      <c r="N50" s="17"/>
      <c r="O50" s="3"/>
      <c r="P50" s="3"/>
      <c r="Q50" s="3"/>
      <c r="R50" s="3"/>
      <c r="S50" s="3"/>
      <c r="T50" s="3"/>
      <c r="U50" s="3"/>
      <c r="V50" s="3"/>
      <c r="W50" s="3"/>
    </row>
    <row r="51">
      <c r="A51" s="11" t="s">
        <v>16</v>
      </c>
      <c r="B51" s="12"/>
      <c r="C51" s="13">
        <v>2.0</v>
      </c>
      <c r="D51" s="13" t="s">
        <v>9</v>
      </c>
      <c r="E51" s="18"/>
      <c r="F51" s="15" t="s">
        <v>23</v>
      </c>
      <c r="G51" s="16"/>
      <c r="H51" s="12"/>
      <c r="I51" s="32"/>
      <c r="J51" s="16"/>
      <c r="K51" s="12"/>
      <c r="L51" s="15"/>
      <c r="M51" s="16"/>
      <c r="N51" s="17"/>
      <c r="O51" s="3"/>
      <c r="P51" s="3"/>
      <c r="Q51" s="3"/>
      <c r="R51" s="3"/>
      <c r="S51" s="3"/>
      <c r="T51" s="3"/>
      <c r="U51" s="3"/>
      <c r="V51" s="3"/>
      <c r="W51" s="3"/>
    </row>
    <row r="52">
      <c r="A52" s="19" t="s">
        <v>18</v>
      </c>
      <c r="B52" s="20"/>
      <c r="C52" s="21">
        <v>0.0</v>
      </c>
      <c r="D52" s="21" t="s">
        <v>9</v>
      </c>
      <c r="E52" s="22"/>
      <c r="F52" s="23"/>
      <c r="G52" s="24"/>
      <c r="H52" s="20"/>
      <c r="I52" s="23"/>
      <c r="J52" s="24"/>
      <c r="K52" s="20"/>
      <c r="L52" s="23"/>
      <c r="M52" s="24"/>
      <c r="N52" s="26"/>
      <c r="O52" s="3"/>
      <c r="P52" s="3"/>
      <c r="Q52" s="3"/>
      <c r="R52" s="3"/>
      <c r="S52" s="3"/>
      <c r="T52" s="3"/>
      <c r="U52" s="3"/>
      <c r="V52" s="3"/>
      <c r="W52" s="3"/>
    </row>
    <row r="53">
      <c r="A53" s="4"/>
      <c r="C53" s="3"/>
      <c r="D53" s="3"/>
      <c r="E53" s="3"/>
      <c r="F53" s="3"/>
      <c r="I53" s="3"/>
      <c r="L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5" t="s">
        <v>48</v>
      </c>
      <c r="B54" s="6"/>
      <c r="C54" s="7" t="s">
        <v>2</v>
      </c>
      <c r="D54" s="7" t="s">
        <v>3</v>
      </c>
      <c r="E54" s="7" t="s">
        <v>4</v>
      </c>
      <c r="F54" s="8" t="s">
        <v>5</v>
      </c>
      <c r="G54" s="9"/>
      <c r="H54" s="6"/>
      <c r="I54" s="8" t="s">
        <v>6</v>
      </c>
      <c r="J54" s="9"/>
      <c r="K54" s="6"/>
      <c r="L54" s="8" t="s">
        <v>7</v>
      </c>
      <c r="M54" s="9"/>
      <c r="N54" s="10"/>
      <c r="O54" s="3"/>
      <c r="P54" s="3"/>
      <c r="Q54" s="3"/>
      <c r="R54" s="3"/>
      <c r="S54" s="3"/>
      <c r="T54" s="3"/>
      <c r="U54" s="3"/>
      <c r="V54" s="3"/>
      <c r="W54" s="3"/>
    </row>
    <row r="55">
      <c r="A55" s="11" t="s">
        <v>8</v>
      </c>
      <c r="B55" s="12"/>
      <c r="C55" s="13">
        <v>3.0</v>
      </c>
      <c r="D55" s="13" t="s">
        <v>9</v>
      </c>
      <c r="E55" s="14">
        <f>SUM(C55*SWITCH(D55,"Simple",3 ,"Average",4 ,"Complex",6),C56*SWITCH(D56,"Simple",4 ,"Average",5 ,"Complex",7),C57*SWITCH(D57,"Simple",3,"Average",4 ,"Complex",6),C58*SWITCH(D58,"Simple",7 ,"Average",10 ,"Complex",15),C59*SWITCH(F52,D59,"Simple",5 ,"Average",7 ,"Complex",10))*0.65</f>
        <v>31.2</v>
      </c>
      <c r="F55" s="32"/>
      <c r="G55" s="16"/>
      <c r="H55" s="12"/>
      <c r="I55" s="15" t="s">
        <v>49</v>
      </c>
      <c r="J55" s="16"/>
      <c r="K55" s="12"/>
      <c r="L55" s="15" t="s">
        <v>50</v>
      </c>
      <c r="M55" s="16"/>
      <c r="N55" s="17"/>
      <c r="O55" s="3"/>
      <c r="P55" s="3"/>
      <c r="Q55" s="3"/>
      <c r="R55" s="3"/>
      <c r="S55" s="3"/>
      <c r="T55" s="3"/>
      <c r="U55" s="3"/>
      <c r="V55" s="3"/>
      <c r="W55" s="3"/>
    </row>
    <row r="56">
      <c r="A56" s="11" t="s">
        <v>12</v>
      </c>
      <c r="B56" s="12"/>
      <c r="C56" s="13">
        <v>2.0</v>
      </c>
      <c r="D56" s="13" t="s">
        <v>9</v>
      </c>
      <c r="E56" s="18"/>
      <c r="F56" s="32"/>
      <c r="G56" s="16"/>
      <c r="H56" s="12"/>
      <c r="I56" s="15" t="s">
        <v>51</v>
      </c>
      <c r="J56" s="16"/>
      <c r="K56" s="12"/>
      <c r="L56" s="15" t="s">
        <v>50</v>
      </c>
      <c r="M56" s="16"/>
      <c r="N56" s="17"/>
      <c r="O56" s="3"/>
      <c r="P56" s="3"/>
      <c r="Q56" s="3"/>
      <c r="R56" s="3"/>
      <c r="S56" s="3"/>
      <c r="T56" s="3"/>
      <c r="U56" s="3"/>
      <c r="V56" s="3"/>
      <c r="W56" s="3"/>
    </row>
    <row r="57">
      <c r="A57" s="11" t="s">
        <v>14</v>
      </c>
      <c r="B57" s="12"/>
      <c r="C57" s="13">
        <v>1.0</v>
      </c>
      <c r="D57" s="13" t="s">
        <v>9</v>
      </c>
      <c r="E57" s="18"/>
      <c r="F57" s="32"/>
      <c r="G57" s="16"/>
      <c r="H57" s="12"/>
      <c r="I57" s="15" t="s">
        <v>52</v>
      </c>
      <c r="J57" s="16"/>
      <c r="K57" s="12"/>
      <c r="L57" s="15" t="s">
        <v>50</v>
      </c>
      <c r="M57" s="16"/>
      <c r="N57" s="17"/>
      <c r="O57" s="3"/>
      <c r="P57" s="3"/>
      <c r="Q57" s="3"/>
      <c r="R57" s="3"/>
      <c r="S57" s="3"/>
      <c r="T57" s="3"/>
      <c r="U57" s="3"/>
      <c r="V57" s="3"/>
      <c r="W57" s="3"/>
    </row>
    <row r="58">
      <c r="A58" s="11" t="s">
        <v>16</v>
      </c>
      <c r="B58" s="12"/>
      <c r="C58" s="35">
        <v>4.0</v>
      </c>
      <c r="D58" s="13" t="s">
        <v>9</v>
      </c>
      <c r="E58" s="18"/>
      <c r="F58" s="15" t="s">
        <v>53</v>
      </c>
      <c r="G58" s="16"/>
      <c r="H58" s="12"/>
      <c r="I58" s="32"/>
      <c r="J58" s="16"/>
      <c r="K58" s="12"/>
      <c r="L58" s="15"/>
      <c r="M58" s="16"/>
      <c r="N58" s="17"/>
      <c r="O58" s="3"/>
      <c r="P58" s="3"/>
      <c r="Q58" s="3"/>
      <c r="R58" s="3"/>
      <c r="S58" s="3"/>
      <c r="T58" s="3"/>
      <c r="U58" s="3"/>
      <c r="V58" s="3"/>
      <c r="W58" s="3"/>
    </row>
    <row r="59">
      <c r="A59" s="19" t="s">
        <v>18</v>
      </c>
      <c r="B59" s="20"/>
      <c r="C59" s="21">
        <v>0.0</v>
      </c>
      <c r="D59" s="21" t="s">
        <v>9</v>
      </c>
      <c r="E59" s="22"/>
      <c r="F59" s="23"/>
      <c r="G59" s="24"/>
      <c r="H59" s="20"/>
      <c r="I59" s="23"/>
      <c r="J59" s="24"/>
      <c r="K59" s="20"/>
      <c r="L59" s="23"/>
      <c r="M59" s="24"/>
      <c r="N59" s="26"/>
      <c r="O59" s="3"/>
      <c r="P59" s="3"/>
      <c r="Q59" s="3"/>
      <c r="R59" s="3"/>
      <c r="S59" s="3"/>
      <c r="T59" s="3"/>
      <c r="U59" s="3"/>
      <c r="V59" s="3"/>
      <c r="W59" s="3"/>
    </row>
    <row r="60">
      <c r="A60" s="4"/>
      <c r="C60" s="3"/>
      <c r="D60" s="3"/>
      <c r="E60" s="3"/>
      <c r="F60" s="3"/>
      <c r="I60" s="3"/>
      <c r="L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5" t="s">
        <v>54</v>
      </c>
      <c r="B61" s="6"/>
      <c r="C61" s="7" t="s">
        <v>2</v>
      </c>
      <c r="D61" s="7" t="s">
        <v>3</v>
      </c>
      <c r="E61" s="7" t="s">
        <v>4</v>
      </c>
      <c r="F61" s="8" t="s">
        <v>5</v>
      </c>
      <c r="G61" s="9"/>
      <c r="H61" s="6"/>
      <c r="I61" s="8" t="s">
        <v>6</v>
      </c>
      <c r="J61" s="9"/>
      <c r="K61" s="6"/>
      <c r="L61" s="8" t="s">
        <v>7</v>
      </c>
      <c r="M61" s="9"/>
      <c r="N61" s="10"/>
      <c r="O61" s="3"/>
      <c r="P61" s="3"/>
      <c r="Q61" s="3"/>
      <c r="R61" s="3"/>
      <c r="S61" s="3"/>
      <c r="T61" s="3"/>
      <c r="U61" s="3"/>
      <c r="V61" s="3"/>
      <c r="W61" s="3"/>
    </row>
    <row r="62">
      <c r="A62" s="11" t="s">
        <v>8</v>
      </c>
      <c r="B62" s="12"/>
      <c r="C62" s="13">
        <v>2.0</v>
      </c>
      <c r="D62" s="13" t="s">
        <v>9</v>
      </c>
      <c r="E62" s="14">
        <f>SUM(C62*SWITCH(D62,"Simple",3 ,"Average",4 ,"Complex",6),C63*SWITCH(D63,"Simple",4 ,"Average",5 ,"Complex",7),C64*SWITCH(D64,"Simple",3,"Average",4 ,"Complex",6),C65*SWITCH(D65,"Simple",7 ,"Average",10 ,"Complex",15),C66*SWITCH(F59,D66,"Simple",5 ,"Average",7 ,"Complex",10))*0.65</f>
        <v>20.15</v>
      </c>
      <c r="F62" s="32"/>
      <c r="G62" s="16"/>
      <c r="H62" s="12"/>
      <c r="I62" s="15" t="s">
        <v>55</v>
      </c>
      <c r="J62" s="16"/>
      <c r="K62" s="12"/>
      <c r="L62" s="15" t="s">
        <v>50</v>
      </c>
      <c r="M62" s="16"/>
      <c r="N62" s="17"/>
      <c r="O62" s="3"/>
      <c r="P62" s="3"/>
      <c r="Q62" s="3"/>
      <c r="R62" s="3"/>
      <c r="S62" s="3"/>
      <c r="T62" s="3"/>
      <c r="U62" s="3"/>
      <c r="V62" s="3"/>
      <c r="W62" s="3"/>
    </row>
    <row r="63">
      <c r="A63" s="11" t="s">
        <v>12</v>
      </c>
      <c r="B63" s="12"/>
      <c r="C63" s="13">
        <v>2.0</v>
      </c>
      <c r="D63" s="13" t="s">
        <v>9</v>
      </c>
      <c r="E63" s="18"/>
      <c r="F63" s="32"/>
      <c r="G63" s="16"/>
      <c r="H63" s="12"/>
      <c r="I63" s="15" t="s">
        <v>56</v>
      </c>
      <c r="J63" s="16"/>
      <c r="K63" s="12"/>
      <c r="L63" s="15" t="s">
        <v>50</v>
      </c>
      <c r="M63" s="16"/>
      <c r="N63" s="17"/>
      <c r="O63" s="3"/>
      <c r="P63" s="3"/>
      <c r="Q63" s="3"/>
      <c r="R63" s="3"/>
      <c r="S63" s="3"/>
      <c r="T63" s="3"/>
      <c r="U63" s="3"/>
      <c r="V63" s="3"/>
      <c r="W63" s="3"/>
    </row>
    <row r="64">
      <c r="A64" s="11" t="s">
        <v>14</v>
      </c>
      <c r="B64" s="12"/>
      <c r="C64" s="13">
        <v>1.0</v>
      </c>
      <c r="D64" s="13" t="s">
        <v>9</v>
      </c>
      <c r="E64" s="18"/>
      <c r="F64" s="32"/>
      <c r="G64" s="16"/>
      <c r="H64" s="12"/>
      <c r="I64" s="36" t="s">
        <v>57</v>
      </c>
      <c r="L64" s="15" t="s">
        <v>50</v>
      </c>
      <c r="M64" s="16"/>
      <c r="N64" s="17"/>
      <c r="O64" s="3"/>
      <c r="P64" s="3"/>
      <c r="Q64" s="3"/>
      <c r="R64" s="3"/>
      <c r="S64" s="3"/>
      <c r="T64" s="3"/>
      <c r="U64" s="3"/>
      <c r="V64" s="3"/>
      <c r="W64" s="3"/>
    </row>
    <row r="65">
      <c r="A65" s="11" t="s">
        <v>16</v>
      </c>
      <c r="B65" s="12"/>
      <c r="C65" s="13">
        <v>2.0</v>
      </c>
      <c r="D65" s="13" t="s">
        <v>9</v>
      </c>
      <c r="E65" s="18"/>
      <c r="F65" s="15" t="s">
        <v>58</v>
      </c>
      <c r="G65" s="16"/>
      <c r="H65" s="12"/>
      <c r="I65" s="15"/>
      <c r="J65" s="16"/>
      <c r="K65" s="12"/>
      <c r="L65" s="15"/>
      <c r="M65" s="16"/>
      <c r="N65" s="17"/>
      <c r="O65" s="3"/>
      <c r="P65" s="3"/>
      <c r="Q65" s="3"/>
      <c r="R65" s="3"/>
      <c r="S65" s="3"/>
      <c r="T65" s="3"/>
      <c r="U65" s="3"/>
      <c r="V65" s="3"/>
      <c r="W65" s="3"/>
    </row>
    <row r="66">
      <c r="A66" s="19" t="s">
        <v>18</v>
      </c>
      <c r="B66" s="20"/>
      <c r="C66" s="21">
        <v>0.0</v>
      </c>
      <c r="D66" s="21" t="s">
        <v>9</v>
      </c>
      <c r="E66" s="22"/>
      <c r="F66" s="23"/>
      <c r="G66" s="24"/>
      <c r="H66" s="20"/>
      <c r="I66" s="23"/>
      <c r="J66" s="24"/>
      <c r="K66" s="20"/>
      <c r="L66" s="25"/>
      <c r="M66" s="24"/>
      <c r="N66" s="26"/>
      <c r="O66" s="3"/>
      <c r="P66" s="3"/>
      <c r="Q66" s="3"/>
      <c r="R66" s="3"/>
      <c r="S66" s="3"/>
      <c r="T66" s="3"/>
      <c r="U66" s="3"/>
      <c r="V66" s="3"/>
      <c r="W66" s="3"/>
    </row>
    <row r="67">
      <c r="A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5" t="s">
        <v>59</v>
      </c>
      <c r="B68" s="6"/>
      <c r="C68" s="7" t="s">
        <v>2</v>
      </c>
      <c r="D68" s="7" t="s">
        <v>3</v>
      </c>
      <c r="E68" s="7" t="s">
        <v>4</v>
      </c>
      <c r="F68" s="8" t="s">
        <v>5</v>
      </c>
      <c r="G68" s="9"/>
      <c r="H68" s="6"/>
      <c r="I68" s="8" t="s">
        <v>6</v>
      </c>
      <c r="J68" s="9"/>
      <c r="K68" s="6"/>
      <c r="L68" s="8" t="s">
        <v>7</v>
      </c>
      <c r="M68" s="9"/>
      <c r="N68" s="10"/>
      <c r="O68" s="3"/>
      <c r="P68" s="3"/>
      <c r="Q68" s="3"/>
      <c r="R68" s="3"/>
      <c r="S68" s="3"/>
      <c r="T68" s="3"/>
      <c r="U68" s="3"/>
      <c r="V68" s="3"/>
      <c r="W68" s="3"/>
    </row>
    <row r="69">
      <c r="A69" s="11" t="s">
        <v>8</v>
      </c>
      <c r="B69" s="12"/>
      <c r="C69" s="13">
        <v>1.0</v>
      </c>
      <c r="D69" s="13" t="s">
        <v>9</v>
      </c>
      <c r="E69" s="14">
        <f>SUM(C69*SWITCH(D69,"Simple",3 ,"Average",4 ,"Complex",6),C70*SWITCH(D70,"Simple",4 ,"Average",5 ,"Complex",7),C71*SWITCH(D71,"Simple",3,"Average",4 ,"Complex",6),C72*SWITCH(D72,"Simple",7 ,"Average",10 ,"Complex",15),C73*SWITCH(F66,D73,"Simple",5 ,"Average",7 ,"Complex",10))*0.65</f>
        <v>31.2</v>
      </c>
      <c r="F69" s="32"/>
      <c r="G69" s="16"/>
      <c r="H69" s="12"/>
      <c r="I69" s="15" t="s">
        <v>60</v>
      </c>
      <c r="J69" s="16"/>
      <c r="K69" s="12"/>
      <c r="L69" s="15" t="s">
        <v>26</v>
      </c>
      <c r="M69" s="16"/>
      <c r="N69" s="17"/>
      <c r="O69" s="3"/>
      <c r="P69" s="3"/>
      <c r="Q69" s="3"/>
      <c r="R69" s="3"/>
      <c r="S69" s="3"/>
      <c r="T69" s="3"/>
      <c r="U69" s="3"/>
      <c r="V69" s="3"/>
      <c r="W69" s="3"/>
    </row>
    <row r="70">
      <c r="A70" s="11" t="s">
        <v>12</v>
      </c>
      <c r="B70" s="12"/>
      <c r="C70" s="13">
        <v>2.0</v>
      </c>
      <c r="D70" s="13" t="s">
        <v>9</v>
      </c>
      <c r="E70" s="18"/>
      <c r="F70" s="32"/>
      <c r="G70" s="16"/>
      <c r="H70" s="12"/>
      <c r="I70" s="15" t="s">
        <v>61</v>
      </c>
      <c r="J70" s="16"/>
      <c r="K70" s="12"/>
      <c r="L70" s="15" t="s">
        <v>26</v>
      </c>
      <c r="M70" s="16"/>
      <c r="N70" s="17"/>
      <c r="O70" s="3"/>
      <c r="P70" s="3"/>
      <c r="Q70" s="3"/>
      <c r="R70" s="3"/>
      <c r="S70" s="3"/>
      <c r="T70" s="3"/>
      <c r="U70" s="3"/>
      <c r="V70" s="3"/>
      <c r="W70" s="3"/>
    </row>
    <row r="71">
      <c r="A71" s="11" t="s">
        <v>14</v>
      </c>
      <c r="B71" s="12"/>
      <c r="C71" s="13">
        <v>3.0</v>
      </c>
      <c r="D71" s="13" t="s">
        <v>9</v>
      </c>
      <c r="E71" s="18"/>
      <c r="F71" s="32"/>
      <c r="G71" s="16"/>
      <c r="H71" s="12"/>
      <c r="I71" s="15" t="s">
        <v>62</v>
      </c>
      <c r="J71" s="16"/>
      <c r="K71" s="12"/>
      <c r="L71" s="15" t="s">
        <v>26</v>
      </c>
      <c r="M71" s="16"/>
      <c r="N71" s="17"/>
      <c r="O71" s="3"/>
      <c r="P71" s="3"/>
      <c r="Q71" s="3"/>
      <c r="R71" s="3"/>
      <c r="S71" s="3"/>
      <c r="T71" s="3"/>
      <c r="U71" s="3"/>
      <c r="V71" s="3"/>
      <c r="W71" s="3"/>
    </row>
    <row r="72">
      <c r="A72" s="11" t="s">
        <v>16</v>
      </c>
      <c r="B72" s="12"/>
      <c r="C72" s="13">
        <v>4.0</v>
      </c>
      <c r="D72" s="13" t="s">
        <v>9</v>
      </c>
      <c r="E72" s="18"/>
      <c r="F72" s="15" t="s">
        <v>63</v>
      </c>
      <c r="G72" s="16"/>
      <c r="H72" s="12"/>
      <c r="I72" s="32"/>
      <c r="J72" s="16"/>
      <c r="K72" s="12"/>
      <c r="L72" s="15"/>
      <c r="M72" s="16"/>
      <c r="N72" s="17"/>
      <c r="O72" s="3"/>
      <c r="P72" s="3"/>
      <c r="Q72" s="3"/>
      <c r="R72" s="3"/>
      <c r="S72" s="3"/>
      <c r="T72" s="3"/>
      <c r="U72" s="3"/>
      <c r="V72" s="3"/>
      <c r="W72" s="3"/>
    </row>
    <row r="73">
      <c r="A73" s="19" t="s">
        <v>18</v>
      </c>
      <c r="B73" s="20"/>
      <c r="C73" s="21">
        <v>0.0</v>
      </c>
      <c r="D73" s="21" t="s">
        <v>9</v>
      </c>
      <c r="E73" s="22"/>
      <c r="F73" s="23"/>
      <c r="G73" s="24"/>
      <c r="H73" s="20"/>
      <c r="I73" s="23"/>
      <c r="J73" s="24"/>
      <c r="K73" s="20"/>
      <c r="L73" s="23"/>
      <c r="M73" s="24"/>
      <c r="N73" s="26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5" t="s">
        <v>64</v>
      </c>
      <c r="B75" s="6"/>
      <c r="C75" s="7" t="s">
        <v>2</v>
      </c>
      <c r="D75" s="7" t="s">
        <v>3</v>
      </c>
      <c r="E75" s="7" t="s">
        <v>4</v>
      </c>
      <c r="F75" s="8" t="s">
        <v>5</v>
      </c>
      <c r="G75" s="9"/>
      <c r="H75" s="6"/>
      <c r="I75" s="8" t="s">
        <v>6</v>
      </c>
      <c r="J75" s="9"/>
      <c r="K75" s="6"/>
      <c r="L75" s="8" t="s">
        <v>7</v>
      </c>
      <c r="M75" s="9"/>
      <c r="N75" s="10"/>
      <c r="O75" s="3"/>
      <c r="P75" s="3"/>
      <c r="Q75" s="3"/>
      <c r="R75" s="3"/>
      <c r="S75" s="3"/>
      <c r="T75" s="3"/>
      <c r="U75" s="3"/>
      <c r="V75" s="3"/>
      <c r="W75" s="3"/>
    </row>
    <row r="76">
      <c r="A76" s="11" t="s">
        <v>8</v>
      </c>
      <c r="B76" s="12"/>
      <c r="C76" s="13">
        <v>2.0</v>
      </c>
      <c r="D76" s="13" t="s">
        <v>9</v>
      </c>
      <c r="E76" s="14">
        <f>SUM(C76*SWITCH(D76,"Simple",3 ,"Average",4 ,"Complex",6),C77*SWITCH(D77,"Simple",4 ,"Average",5 ,"Complex",7),C78*SWITCH(D78,"Simple",3,"Average",4 ,"Complex",6),C79*SWITCH(D79,"Simple",7 ,"Average",10 ,"Complex",15),C80*SWITCH(F73,D80,"Simple",5 ,"Average",7 ,"Complex",10))*0.65</f>
        <v>22.75</v>
      </c>
      <c r="F76" s="32"/>
      <c r="G76" s="16"/>
      <c r="H76" s="12"/>
      <c r="I76" s="15" t="s">
        <v>65</v>
      </c>
      <c r="J76" s="16"/>
      <c r="K76" s="12"/>
      <c r="L76" s="15" t="s">
        <v>50</v>
      </c>
      <c r="M76" s="16"/>
      <c r="N76" s="17"/>
      <c r="O76" s="3"/>
      <c r="P76" s="3"/>
      <c r="Q76" s="3"/>
      <c r="R76" s="3"/>
      <c r="S76" s="3"/>
      <c r="T76" s="3"/>
      <c r="U76" s="3"/>
      <c r="V76" s="3"/>
      <c r="W76" s="3"/>
    </row>
    <row r="77">
      <c r="A77" s="11" t="s">
        <v>12</v>
      </c>
      <c r="B77" s="12"/>
      <c r="C77" s="13">
        <v>3.0</v>
      </c>
      <c r="D77" s="13" t="s">
        <v>9</v>
      </c>
      <c r="E77" s="18"/>
      <c r="F77" s="32"/>
      <c r="G77" s="16"/>
      <c r="H77" s="12"/>
      <c r="I77" s="15" t="s">
        <v>66</v>
      </c>
      <c r="J77" s="16"/>
      <c r="K77" s="12"/>
      <c r="L77" s="15" t="s">
        <v>50</v>
      </c>
      <c r="M77" s="16"/>
      <c r="N77" s="17"/>
      <c r="O77" s="3"/>
      <c r="P77" s="3"/>
      <c r="Q77" s="3"/>
      <c r="R77" s="3"/>
      <c r="S77" s="3"/>
      <c r="T77" s="3"/>
      <c r="U77" s="3"/>
      <c r="V77" s="3"/>
      <c r="W77" s="3"/>
    </row>
    <row r="78">
      <c r="A78" s="11" t="s">
        <v>14</v>
      </c>
      <c r="B78" s="12"/>
      <c r="C78" s="13">
        <v>1.0</v>
      </c>
      <c r="D78" s="13" t="s">
        <v>9</v>
      </c>
      <c r="E78" s="18"/>
      <c r="F78" s="32"/>
      <c r="G78" s="16"/>
      <c r="H78" s="12"/>
      <c r="I78" s="15" t="s">
        <v>67</v>
      </c>
      <c r="J78" s="16"/>
      <c r="K78" s="12"/>
      <c r="L78" s="15" t="s">
        <v>50</v>
      </c>
      <c r="M78" s="16"/>
      <c r="N78" s="17"/>
      <c r="O78" s="3"/>
      <c r="P78" s="3"/>
      <c r="Q78" s="3"/>
      <c r="R78" s="3"/>
      <c r="S78" s="3"/>
      <c r="T78" s="3"/>
      <c r="U78" s="3"/>
      <c r="V78" s="3"/>
      <c r="W78" s="3"/>
    </row>
    <row r="79">
      <c r="A79" s="11" t="s">
        <v>16</v>
      </c>
      <c r="B79" s="12"/>
      <c r="C79" s="13">
        <v>2.0</v>
      </c>
      <c r="D79" s="13" t="s">
        <v>9</v>
      </c>
      <c r="E79" s="18"/>
      <c r="F79" s="15" t="s">
        <v>68</v>
      </c>
      <c r="G79" s="16"/>
      <c r="H79" s="12"/>
      <c r="I79" s="32"/>
      <c r="J79" s="16"/>
      <c r="K79" s="12"/>
      <c r="L79" s="15"/>
      <c r="M79" s="16"/>
      <c r="N79" s="17"/>
      <c r="O79" s="3"/>
      <c r="P79" s="3"/>
      <c r="Q79" s="3"/>
      <c r="R79" s="3"/>
      <c r="S79" s="3"/>
      <c r="T79" s="3"/>
      <c r="U79" s="3"/>
      <c r="V79" s="3"/>
      <c r="W79" s="3"/>
    </row>
    <row r="80">
      <c r="A80" s="19" t="s">
        <v>18</v>
      </c>
      <c r="B80" s="20"/>
      <c r="C80" s="21">
        <v>0.0</v>
      </c>
      <c r="D80" s="21" t="s">
        <v>9</v>
      </c>
      <c r="E80" s="22"/>
      <c r="F80" s="23"/>
      <c r="G80" s="24"/>
      <c r="H80" s="20"/>
      <c r="I80" s="23"/>
      <c r="J80" s="24"/>
      <c r="K80" s="20"/>
      <c r="L80" s="23"/>
      <c r="M80" s="24"/>
      <c r="N80" s="26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5" t="s">
        <v>69</v>
      </c>
      <c r="B82" s="6"/>
      <c r="C82" s="7" t="s">
        <v>2</v>
      </c>
      <c r="D82" s="7" t="s">
        <v>3</v>
      </c>
      <c r="E82" s="7" t="s">
        <v>4</v>
      </c>
      <c r="F82" s="8" t="s">
        <v>5</v>
      </c>
      <c r="G82" s="9"/>
      <c r="H82" s="6"/>
      <c r="I82" s="8" t="s">
        <v>6</v>
      </c>
      <c r="J82" s="9"/>
      <c r="K82" s="6"/>
      <c r="L82" s="8" t="s">
        <v>7</v>
      </c>
      <c r="M82" s="9"/>
      <c r="N82" s="10"/>
      <c r="O82" s="3"/>
      <c r="P82" s="3"/>
      <c r="Q82" s="3"/>
      <c r="R82" s="3"/>
      <c r="S82" s="3"/>
      <c r="T82" s="3"/>
      <c r="U82" s="3"/>
      <c r="V82" s="3"/>
      <c r="W82" s="3"/>
    </row>
    <row r="83">
      <c r="A83" s="11" t="s">
        <v>8</v>
      </c>
      <c r="B83" s="12"/>
      <c r="C83" s="13">
        <v>2.0</v>
      </c>
      <c r="D83" s="13" t="s">
        <v>9</v>
      </c>
      <c r="E83" s="14">
        <f>SUM(C83*SWITCH(D83,"Simple",3 ,"Average",4 ,"Complex",6),C84*SWITCH(D84,"Simple",4 ,"Average",5 ,"Complex",7),C85*SWITCH(D85,"Simple",3,"Average",4 ,"Complex",6),C86*SWITCH(D86,"Simple",7 ,"Average",10 ,"Complex",15),C87*SWITCH(F80,D87,"Simple",5 ,"Average",7 ,"Complex",10))*0.65</f>
        <v>20.15</v>
      </c>
      <c r="F83" s="32"/>
      <c r="G83" s="16"/>
      <c r="H83" s="12"/>
      <c r="I83" s="15" t="s">
        <v>70</v>
      </c>
      <c r="J83" s="16"/>
      <c r="K83" s="12"/>
      <c r="L83" s="37" t="s">
        <v>50</v>
      </c>
      <c r="M83" s="38"/>
      <c r="N83" s="39"/>
      <c r="O83" s="3"/>
      <c r="P83" s="3"/>
      <c r="Q83" s="3"/>
      <c r="R83" s="3"/>
      <c r="S83" s="3"/>
      <c r="T83" s="3"/>
      <c r="U83" s="3"/>
      <c r="V83" s="3"/>
      <c r="W83" s="3"/>
    </row>
    <row r="84">
      <c r="A84" s="11" t="s">
        <v>12</v>
      </c>
      <c r="B84" s="12"/>
      <c r="C84" s="13">
        <v>2.0</v>
      </c>
      <c r="D84" s="13" t="s">
        <v>9</v>
      </c>
      <c r="E84" s="18"/>
      <c r="F84" s="32"/>
      <c r="G84" s="16"/>
      <c r="H84" s="12"/>
      <c r="I84" s="15" t="s">
        <v>71</v>
      </c>
      <c r="J84" s="16"/>
      <c r="K84" s="12"/>
      <c r="L84" s="15" t="s">
        <v>50</v>
      </c>
      <c r="M84" s="16"/>
      <c r="N84" s="17"/>
      <c r="O84" s="3"/>
      <c r="P84" s="3"/>
      <c r="Q84" s="3"/>
      <c r="R84" s="3"/>
      <c r="S84" s="3"/>
      <c r="T84" s="3"/>
      <c r="U84" s="3"/>
      <c r="V84" s="3"/>
      <c r="W84" s="3"/>
    </row>
    <row r="85">
      <c r="A85" s="11" t="s">
        <v>14</v>
      </c>
      <c r="B85" s="12"/>
      <c r="C85" s="13">
        <v>1.0</v>
      </c>
      <c r="D85" s="13" t="s">
        <v>9</v>
      </c>
      <c r="E85" s="18"/>
      <c r="F85" s="32"/>
      <c r="G85" s="16"/>
      <c r="H85" s="12"/>
      <c r="I85" s="15" t="s">
        <v>72</v>
      </c>
      <c r="J85" s="16"/>
      <c r="K85" s="12"/>
      <c r="L85" s="37" t="s">
        <v>50</v>
      </c>
      <c r="M85" s="38"/>
      <c r="N85" s="39"/>
      <c r="O85" s="3"/>
      <c r="P85" s="3"/>
      <c r="Q85" s="3"/>
      <c r="R85" s="3"/>
      <c r="S85" s="3"/>
      <c r="T85" s="3"/>
      <c r="U85" s="3"/>
      <c r="V85" s="3"/>
      <c r="W85" s="3"/>
    </row>
    <row r="86">
      <c r="A86" s="11" t="s">
        <v>16</v>
      </c>
      <c r="B86" s="12"/>
      <c r="C86" s="13">
        <v>2.0</v>
      </c>
      <c r="D86" s="13" t="s">
        <v>9</v>
      </c>
      <c r="E86" s="18"/>
      <c r="F86" s="15" t="s">
        <v>73</v>
      </c>
      <c r="G86" s="16"/>
      <c r="H86" s="12"/>
      <c r="I86" s="32"/>
      <c r="J86" s="16"/>
      <c r="K86" s="12"/>
      <c r="L86" s="37"/>
      <c r="M86" s="40"/>
      <c r="N86" s="41"/>
      <c r="O86" s="3"/>
      <c r="P86" s="3"/>
      <c r="Q86" s="3"/>
      <c r="R86" s="3"/>
      <c r="S86" s="3"/>
      <c r="T86" s="3"/>
      <c r="U86" s="3"/>
      <c r="V86" s="3"/>
      <c r="W86" s="3"/>
    </row>
    <row r="87">
      <c r="A87" s="19" t="s">
        <v>18</v>
      </c>
      <c r="B87" s="20"/>
      <c r="C87" s="21">
        <v>0.0</v>
      </c>
      <c r="D87" s="21" t="s">
        <v>9</v>
      </c>
      <c r="E87" s="22"/>
      <c r="F87" s="23"/>
      <c r="G87" s="24"/>
      <c r="H87" s="20"/>
      <c r="I87" s="23"/>
      <c r="J87" s="24"/>
      <c r="K87" s="20"/>
      <c r="L87" s="23"/>
      <c r="M87" s="24"/>
      <c r="N87" s="26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5" t="s">
        <v>74</v>
      </c>
      <c r="B89" s="6"/>
      <c r="C89" s="7" t="s">
        <v>2</v>
      </c>
      <c r="D89" s="7" t="s">
        <v>3</v>
      </c>
      <c r="E89" s="7" t="s">
        <v>4</v>
      </c>
      <c r="F89" s="8" t="s">
        <v>5</v>
      </c>
      <c r="G89" s="9"/>
      <c r="H89" s="6"/>
      <c r="I89" s="8" t="s">
        <v>6</v>
      </c>
      <c r="J89" s="9"/>
      <c r="K89" s="6"/>
      <c r="L89" s="8" t="s">
        <v>7</v>
      </c>
      <c r="M89" s="9"/>
      <c r="N89" s="10"/>
      <c r="O89" s="3"/>
      <c r="P89" s="3"/>
      <c r="Q89" s="3"/>
      <c r="R89" s="3"/>
      <c r="S89" s="3"/>
      <c r="T89" s="3"/>
      <c r="U89" s="3"/>
      <c r="V89" s="3"/>
      <c r="W89" s="3"/>
    </row>
    <row r="90">
      <c r="A90" s="11" t="s">
        <v>8</v>
      </c>
      <c r="B90" s="12"/>
      <c r="C90" s="13">
        <v>2.0</v>
      </c>
      <c r="D90" s="13" t="s">
        <v>9</v>
      </c>
      <c r="E90" s="14">
        <f>SUM(C90*SWITCH(D90,"Simple",3 ,"Average",4 ,"Complex",6),C91*SWITCH(D91,"Simple",4 ,"Average",5 ,"Complex",7),C92*SWITCH(D92,"Simple",3,"Average",4 ,"Complex",6),C93*SWITCH(D93,"Simple",7 ,"Average",10 ,"Complex",15),C94*SWITCH(F87,D94,"Simple",5 ,"Average",7 ,"Complex",10))*0.65</f>
        <v>20.15</v>
      </c>
      <c r="F90" s="32"/>
      <c r="G90" s="16"/>
      <c r="H90" s="12"/>
      <c r="I90" s="15" t="s">
        <v>70</v>
      </c>
      <c r="J90" s="16"/>
      <c r="K90" s="12"/>
      <c r="L90" s="37" t="s">
        <v>50</v>
      </c>
      <c r="M90" s="38"/>
      <c r="N90" s="39"/>
      <c r="O90" s="3"/>
      <c r="P90" s="3"/>
      <c r="Q90" s="3"/>
      <c r="R90" s="3"/>
      <c r="S90" s="3"/>
      <c r="T90" s="3"/>
      <c r="U90" s="3"/>
      <c r="V90" s="3"/>
      <c r="W90" s="3"/>
    </row>
    <row r="91">
      <c r="A91" s="11" t="s">
        <v>12</v>
      </c>
      <c r="B91" s="12"/>
      <c r="C91" s="13">
        <v>2.0</v>
      </c>
      <c r="D91" s="13" t="s">
        <v>9</v>
      </c>
      <c r="E91" s="18"/>
      <c r="F91" s="32"/>
      <c r="G91" s="16"/>
      <c r="H91" s="12"/>
      <c r="I91" s="15" t="s">
        <v>71</v>
      </c>
      <c r="J91" s="16"/>
      <c r="K91" s="12"/>
      <c r="L91" s="37" t="s">
        <v>50</v>
      </c>
      <c r="M91" s="38"/>
      <c r="N91" s="39"/>
      <c r="O91" s="3"/>
      <c r="P91" s="3"/>
      <c r="Q91" s="3"/>
      <c r="R91" s="3"/>
      <c r="S91" s="3"/>
      <c r="T91" s="3"/>
      <c r="U91" s="3"/>
      <c r="V91" s="3"/>
      <c r="W91" s="3"/>
    </row>
    <row r="92">
      <c r="A92" s="11" t="s">
        <v>14</v>
      </c>
      <c r="B92" s="12"/>
      <c r="C92" s="13">
        <v>1.0</v>
      </c>
      <c r="D92" s="13" t="s">
        <v>9</v>
      </c>
      <c r="E92" s="18"/>
      <c r="F92" s="32"/>
      <c r="G92" s="16"/>
      <c r="H92" s="12"/>
      <c r="I92" s="15" t="s">
        <v>72</v>
      </c>
      <c r="J92" s="16"/>
      <c r="K92" s="12"/>
      <c r="L92" s="37" t="s">
        <v>50</v>
      </c>
      <c r="M92" s="38"/>
      <c r="N92" s="39"/>
      <c r="O92" s="3"/>
      <c r="P92" s="3"/>
      <c r="Q92" s="3"/>
      <c r="R92" s="3"/>
      <c r="S92" s="3"/>
      <c r="T92" s="3"/>
      <c r="U92" s="3"/>
      <c r="V92" s="3"/>
      <c r="W92" s="3"/>
    </row>
    <row r="93">
      <c r="A93" s="11" t="s">
        <v>16</v>
      </c>
      <c r="B93" s="12"/>
      <c r="C93" s="13">
        <v>2.0</v>
      </c>
      <c r="D93" s="13" t="s">
        <v>9</v>
      </c>
      <c r="E93" s="18"/>
      <c r="F93" s="15" t="s">
        <v>73</v>
      </c>
      <c r="G93" s="16"/>
      <c r="H93" s="12"/>
      <c r="I93" s="32"/>
      <c r="J93" s="16"/>
      <c r="K93" s="12"/>
      <c r="L93" s="15"/>
      <c r="M93" s="16"/>
      <c r="N93" s="17"/>
      <c r="O93" s="3"/>
      <c r="P93" s="3"/>
      <c r="Q93" s="3"/>
      <c r="R93" s="3"/>
      <c r="S93" s="3"/>
      <c r="T93" s="3"/>
      <c r="U93" s="3"/>
      <c r="V93" s="3"/>
      <c r="W93" s="3"/>
    </row>
    <row r="94">
      <c r="A94" s="19" t="s">
        <v>18</v>
      </c>
      <c r="B94" s="20"/>
      <c r="C94" s="21">
        <v>0.0</v>
      </c>
      <c r="D94" s="21" t="s">
        <v>9</v>
      </c>
      <c r="E94" s="22"/>
      <c r="F94" s="23"/>
      <c r="G94" s="24"/>
      <c r="H94" s="20"/>
      <c r="I94" s="23"/>
      <c r="J94" s="24"/>
      <c r="K94" s="20"/>
      <c r="L94" s="23"/>
      <c r="M94" s="24"/>
      <c r="N94" s="26"/>
      <c r="O94" s="3"/>
      <c r="P94" s="3"/>
      <c r="Q94" s="3"/>
      <c r="R94" s="3"/>
      <c r="S94" s="3"/>
      <c r="T94" s="3"/>
      <c r="U94" s="3"/>
      <c r="V94" s="3"/>
      <c r="W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5" t="s">
        <v>75</v>
      </c>
      <c r="B96" s="6"/>
      <c r="C96" s="7" t="s">
        <v>2</v>
      </c>
      <c r="D96" s="7" t="s">
        <v>3</v>
      </c>
      <c r="E96" s="7" t="s">
        <v>4</v>
      </c>
      <c r="F96" s="8" t="s">
        <v>5</v>
      </c>
      <c r="G96" s="9"/>
      <c r="H96" s="6"/>
      <c r="I96" s="8" t="s">
        <v>6</v>
      </c>
      <c r="J96" s="9"/>
      <c r="K96" s="6"/>
      <c r="L96" s="8" t="s">
        <v>7</v>
      </c>
      <c r="M96" s="9"/>
      <c r="N96" s="10"/>
      <c r="O96" s="3"/>
      <c r="P96" s="3"/>
      <c r="Q96" s="3"/>
      <c r="R96" s="3"/>
      <c r="S96" s="3"/>
      <c r="T96" s="3"/>
      <c r="U96" s="3"/>
      <c r="V96" s="3"/>
      <c r="W96" s="3"/>
    </row>
    <row r="97">
      <c r="A97" s="11" t="s">
        <v>8</v>
      </c>
      <c r="B97" s="12"/>
      <c r="C97" s="13">
        <v>2.0</v>
      </c>
      <c r="D97" s="13" t="s">
        <v>9</v>
      </c>
      <c r="E97" s="14">
        <f>SUM(C97*SWITCH(D97,"Simple",3 ,"Average",4 ,"Complex",6),C98*SWITCH(D98,"Simple",4 ,"Average",5 ,"Complex",7),C99*SWITCH(D99,"Simple",3,"Average",4 ,"Complex",6),C100*SWITCH(D100,"Simple",7 ,"Average",10 ,"Complex",15),C101*SWITCH(F94,D101,"Simple",5 ,"Average",7 ,"Complex",10))*0.65</f>
        <v>20.15</v>
      </c>
      <c r="F97" s="32"/>
      <c r="G97" s="16"/>
      <c r="H97" s="12"/>
      <c r="I97" s="15" t="s">
        <v>76</v>
      </c>
      <c r="J97" s="16"/>
      <c r="K97" s="12"/>
      <c r="L97" s="15" t="s">
        <v>26</v>
      </c>
      <c r="M97" s="16"/>
      <c r="N97" s="17"/>
      <c r="O97" s="3"/>
      <c r="P97" s="3"/>
      <c r="Q97" s="3"/>
      <c r="R97" s="3"/>
      <c r="S97" s="3"/>
      <c r="T97" s="3"/>
      <c r="U97" s="3"/>
      <c r="V97" s="3"/>
      <c r="W97" s="3"/>
    </row>
    <row r="98">
      <c r="A98" s="11" t="s">
        <v>12</v>
      </c>
      <c r="B98" s="12"/>
      <c r="C98" s="13">
        <v>2.0</v>
      </c>
      <c r="D98" s="13" t="s">
        <v>9</v>
      </c>
      <c r="E98" s="18"/>
      <c r="F98" s="32"/>
      <c r="G98" s="16"/>
      <c r="H98" s="12"/>
      <c r="I98" s="15" t="s">
        <v>71</v>
      </c>
      <c r="J98" s="16"/>
      <c r="K98" s="12"/>
      <c r="L98" s="15" t="s">
        <v>26</v>
      </c>
      <c r="M98" s="16"/>
      <c r="N98" s="17"/>
      <c r="O98" s="3"/>
      <c r="P98" s="3"/>
      <c r="Q98" s="3"/>
      <c r="R98" s="3"/>
      <c r="S98" s="3"/>
      <c r="T98" s="3"/>
      <c r="U98" s="3"/>
      <c r="V98" s="3"/>
      <c r="W98" s="3"/>
    </row>
    <row r="99">
      <c r="A99" s="11" t="s">
        <v>14</v>
      </c>
      <c r="B99" s="12"/>
      <c r="C99" s="13">
        <v>1.0</v>
      </c>
      <c r="D99" s="13" t="s">
        <v>9</v>
      </c>
      <c r="E99" s="18"/>
      <c r="F99" s="32"/>
      <c r="G99" s="16"/>
      <c r="H99" s="12"/>
      <c r="I99" s="15" t="s">
        <v>77</v>
      </c>
      <c r="J99" s="16"/>
      <c r="K99" s="12"/>
      <c r="L99" s="15" t="s">
        <v>26</v>
      </c>
      <c r="M99" s="16"/>
      <c r="N99" s="17"/>
      <c r="O99" s="3"/>
      <c r="P99" s="3"/>
      <c r="Q99" s="3"/>
      <c r="R99" s="3"/>
      <c r="S99" s="3"/>
      <c r="T99" s="3"/>
      <c r="U99" s="3"/>
      <c r="V99" s="3"/>
      <c r="W99" s="3"/>
    </row>
    <row r="100">
      <c r="A100" s="11" t="s">
        <v>16</v>
      </c>
      <c r="B100" s="12"/>
      <c r="C100" s="13">
        <v>2.0</v>
      </c>
      <c r="D100" s="13" t="s">
        <v>9</v>
      </c>
      <c r="E100" s="18"/>
      <c r="F100" s="15" t="s">
        <v>78</v>
      </c>
      <c r="G100" s="16"/>
      <c r="H100" s="12"/>
      <c r="I100" s="32"/>
      <c r="J100" s="16"/>
      <c r="K100" s="12"/>
      <c r="L100" s="15"/>
      <c r="M100" s="16"/>
      <c r="N100" s="17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19" t="s">
        <v>18</v>
      </c>
      <c r="B101" s="20"/>
      <c r="C101" s="21">
        <v>0.0</v>
      </c>
      <c r="D101" s="21" t="s">
        <v>9</v>
      </c>
      <c r="E101" s="22"/>
      <c r="F101" s="23"/>
      <c r="G101" s="24"/>
      <c r="H101" s="20"/>
      <c r="I101" s="23"/>
      <c r="J101" s="24"/>
      <c r="K101" s="20"/>
      <c r="L101" s="23"/>
      <c r="M101" s="24"/>
      <c r="N101" s="26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</sheetData>
  <mergeCells count="392">
    <mergeCell ref="I19:K19"/>
    <mergeCell ref="L19:N19"/>
    <mergeCell ref="A20:B20"/>
    <mergeCell ref="F20:H20"/>
    <mergeCell ref="I20:K20"/>
    <mergeCell ref="L20:N20"/>
    <mergeCell ref="A21:B21"/>
    <mergeCell ref="F21:H21"/>
    <mergeCell ref="A15:B15"/>
    <mergeCell ref="A17:B17"/>
    <mergeCell ref="A18:B18"/>
    <mergeCell ref="E18:E22"/>
    <mergeCell ref="I18:K18"/>
    <mergeCell ref="L18:N18"/>
    <mergeCell ref="A19:B19"/>
    <mergeCell ref="L26:N26"/>
    <mergeCell ref="L27:N27"/>
    <mergeCell ref="L28:N28"/>
    <mergeCell ref="L29:N29"/>
    <mergeCell ref="L30:N30"/>
    <mergeCell ref="L31:N31"/>
    <mergeCell ref="L32:N32"/>
    <mergeCell ref="L33:N33"/>
    <mergeCell ref="I32:K32"/>
    <mergeCell ref="I33:K33"/>
    <mergeCell ref="I25:K25"/>
    <mergeCell ref="I26:K26"/>
    <mergeCell ref="I27:K27"/>
    <mergeCell ref="I28:K28"/>
    <mergeCell ref="I29:K29"/>
    <mergeCell ref="I30:K30"/>
    <mergeCell ref="I31:K31"/>
    <mergeCell ref="F24:H24"/>
    <mergeCell ref="F25:H25"/>
    <mergeCell ref="A26:B26"/>
    <mergeCell ref="F26:H26"/>
    <mergeCell ref="A27:B27"/>
    <mergeCell ref="F27:H27"/>
    <mergeCell ref="A28:B28"/>
    <mergeCell ref="F28:H28"/>
    <mergeCell ref="A29:B29"/>
    <mergeCell ref="F29:H29"/>
    <mergeCell ref="A22:B22"/>
    <mergeCell ref="F22:H22"/>
    <mergeCell ref="A23:B23"/>
    <mergeCell ref="F23:H23"/>
    <mergeCell ref="A24:B24"/>
    <mergeCell ref="A25:B25"/>
    <mergeCell ref="E25:E29"/>
    <mergeCell ref="F32:H32"/>
    <mergeCell ref="F33:H33"/>
    <mergeCell ref="I42:K42"/>
    <mergeCell ref="L42:N42"/>
    <mergeCell ref="F43:H43"/>
    <mergeCell ref="I43:K43"/>
    <mergeCell ref="F42:H42"/>
    <mergeCell ref="F44:H44"/>
    <mergeCell ref="I44:K44"/>
    <mergeCell ref="L44:N44"/>
    <mergeCell ref="F45:H45"/>
    <mergeCell ref="I45:K45"/>
    <mergeCell ref="I40:K40"/>
    <mergeCell ref="L40:N40"/>
    <mergeCell ref="E41:E45"/>
    <mergeCell ref="F41:H41"/>
    <mergeCell ref="I41:K41"/>
    <mergeCell ref="L41:N41"/>
    <mergeCell ref="L43:N43"/>
    <mergeCell ref="L45:N45"/>
    <mergeCell ref="A34:B34"/>
    <mergeCell ref="F34:H34"/>
    <mergeCell ref="I34:K34"/>
    <mergeCell ref="L34:N34"/>
    <mergeCell ref="A35:B35"/>
    <mergeCell ref="F35:H35"/>
    <mergeCell ref="I35:K35"/>
    <mergeCell ref="L35:N35"/>
    <mergeCell ref="A36:B36"/>
    <mergeCell ref="F36:H36"/>
    <mergeCell ref="I36:K36"/>
    <mergeCell ref="L36:N36"/>
    <mergeCell ref="A30:B30"/>
    <mergeCell ref="F30:H30"/>
    <mergeCell ref="A31:B31"/>
    <mergeCell ref="F31:H31"/>
    <mergeCell ref="A32:B32"/>
    <mergeCell ref="E32:E36"/>
    <mergeCell ref="A33:B33"/>
    <mergeCell ref="A37:B37"/>
    <mergeCell ref="F37:H37"/>
    <mergeCell ref="I37:K37"/>
    <mergeCell ref="L37:N37"/>
    <mergeCell ref="F38:H38"/>
    <mergeCell ref="I38:K38"/>
    <mergeCell ref="L38:N38"/>
    <mergeCell ref="A38:B38"/>
    <mergeCell ref="A39:B39"/>
    <mergeCell ref="F39:H39"/>
    <mergeCell ref="I39:K39"/>
    <mergeCell ref="L39:N39"/>
    <mergeCell ref="A40:B40"/>
    <mergeCell ref="F40:H40"/>
    <mergeCell ref="I46:K46"/>
    <mergeCell ref="L46:N46"/>
    <mergeCell ref="F7:H7"/>
    <mergeCell ref="I7:K7"/>
    <mergeCell ref="L7:N7"/>
    <mergeCell ref="F8:H8"/>
    <mergeCell ref="I8:K8"/>
    <mergeCell ref="L8:N8"/>
    <mergeCell ref="F3:H3"/>
    <mergeCell ref="I3:K3"/>
    <mergeCell ref="L3:N3"/>
    <mergeCell ref="E4:E8"/>
    <mergeCell ref="L4:N4"/>
    <mergeCell ref="L5:N5"/>
    <mergeCell ref="L6:N6"/>
    <mergeCell ref="F6:H6"/>
    <mergeCell ref="I6:K6"/>
    <mergeCell ref="F9:H9"/>
    <mergeCell ref="I9:K9"/>
    <mergeCell ref="L9:N9"/>
    <mergeCell ref="I10:K10"/>
    <mergeCell ref="L10:N10"/>
    <mergeCell ref="F10:H10"/>
    <mergeCell ref="F11:H11"/>
    <mergeCell ref="I11:K11"/>
    <mergeCell ref="L11:N11"/>
    <mergeCell ref="F12:H12"/>
    <mergeCell ref="I12:K12"/>
    <mergeCell ref="L12:N12"/>
    <mergeCell ref="I15:K15"/>
    <mergeCell ref="L15:N15"/>
    <mergeCell ref="F13:H13"/>
    <mergeCell ref="I13:K13"/>
    <mergeCell ref="L13:N13"/>
    <mergeCell ref="F14:H14"/>
    <mergeCell ref="I14:K14"/>
    <mergeCell ref="L14:N14"/>
    <mergeCell ref="F15:H15"/>
    <mergeCell ref="I17:K17"/>
    <mergeCell ref="L17:N17"/>
    <mergeCell ref="A13:B13"/>
    <mergeCell ref="A14:B14"/>
    <mergeCell ref="A16:B16"/>
    <mergeCell ref="F16:H16"/>
    <mergeCell ref="I16:K16"/>
    <mergeCell ref="L16:N16"/>
    <mergeCell ref="F17:H17"/>
    <mergeCell ref="A1:B1"/>
    <mergeCell ref="F1:H1"/>
    <mergeCell ref="I1:K1"/>
    <mergeCell ref="L1:N1"/>
    <mergeCell ref="F2:H2"/>
    <mergeCell ref="I2:K2"/>
    <mergeCell ref="L2:N2"/>
    <mergeCell ref="F4:H4"/>
    <mergeCell ref="I4:K4"/>
    <mergeCell ref="A4:B4"/>
    <mergeCell ref="A5:B5"/>
    <mergeCell ref="F5:H5"/>
    <mergeCell ref="I5:K5"/>
    <mergeCell ref="A3:B3"/>
    <mergeCell ref="A6:B6"/>
    <mergeCell ref="A2:B2"/>
    <mergeCell ref="A7:B7"/>
    <mergeCell ref="A8:B8"/>
    <mergeCell ref="A9:B9"/>
    <mergeCell ref="A11:B11"/>
    <mergeCell ref="E11:E15"/>
    <mergeCell ref="A12:B12"/>
    <mergeCell ref="F18:H18"/>
    <mergeCell ref="F19:H19"/>
    <mergeCell ref="I21:K21"/>
    <mergeCell ref="L21:N21"/>
    <mergeCell ref="I22:K22"/>
    <mergeCell ref="L22:N22"/>
    <mergeCell ref="I23:K23"/>
    <mergeCell ref="L23:N23"/>
    <mergeCell ref="I24:K24"/>
    <mergeCell ref="L24:N24"/>
    <mergeCell ref="L25:N25"/>
    <mergeCell ref="I54:K54"/>
    <mergeCell ref="L54:N54"/>
    <mergeCell ref="F52:H52"/>
    <mergeCell ref="I52:K52"/>
    <mergeCell ref="L52:N52"/>
    <mergeCell ref="F53:H53"/>
    <mergeCell ref="I53:K53"/>
    <mergeCell ref="L53:N53"/>
    <mergeCell ref="F54:H54"/>
    <mergeCell ref="F87:H87"/>
    <mergeCell ref="F89:H89"/>
    <mergeCell ref="I89:K89"/>
    <mergeCell ref="L89:N89"/>
    <mergeCell ref="F90:H90"/>
    <mergeCell ref="I90:K90"/>
    <mergeCell ref="I91:K91"/>
    <mergeCell ref="F91:H91"/>
    <mergeCell ref="F92:H92"/>
    <mergeCell ref="I92:K92"/>
    <mergeCell ref="F93:H93"/>
    <mergeCell ref="I93:K93"/>
    <mergeCell ref="L93:N93"/>
    <mergeCell ref="F94:H94"/>
    <mergeCell ref="I63:K63"/>
    <mergeCell ref="L63:N63"/>
    <mergeCell ref="F61:H61"/>
    <mergeCell ref="I61:K61"/>
    <mergeCell ref="L61:N61"/>
    <mergeCell ref="F62:H62"/>
    <mergeCell ref="I62:K62"/>
    <mergeCell ref="L62:N62"/>
    <mergeCell ref="F63:H63"/>
    <mergeCell ref="I66:K66"/>
    <mergeCell ref="L66:N66"/>
    <mergeCell ref="F64:H64"/>
    <mergeCell ref="I64:K64"/>
    <mergeCell ref="L64:N64"/>
    <mergeCell ref="F65:H65"/>
    <mergeCell ref="I65:K65"/>
    <mergeCell ref="L65:N65"/>
    <mergeCell ref="F66:H66"/>
    <mergeCell ref="I70:K70"/>
    <mergeCell ref="L70:N70"/>
    <mergeCell ref="F68:H68"/>
    <mergeCell ref="I68:K68"/>
    <mergeCell ref="L68:N68"/>
    <mergeCell ref="F69:H69"/>
    <mergeCell ref="I69:K69"/>
    <mergeCell ref="L69:N69"/>
    <mergeCell ref="F70:H70"/>
    <mergeCell ref="I94:K94"/>
    <mergeCell ref="L94:N94"/>
    <mergeCell ref="I57:K57"/>
    <mergeCell ref="L57:N57"/>
    <mergeCell ref="F55:H55"/>
    <mergeCell ref="I55:K55"/>
    <mergeCell ref="L55:N55"/>
    <mergeCell ref="F56:H56"/>
    <mergeCell ref="I56:K56"/>
    <mergeCell ref="L56:N56"/>
    <mergeCell ref="F57:H57"/>
    <mergeCell ref="A41:B41"/>
    <mergeCell ref="A42:B42"/>
    <mergeCell ref="A43:B43"/>
    <mergeCell ref="A44:B44"/>
    <mergeCell ref="A45:B45"/>
    <mergeCell ref="A46:B46"/>
    <mergeCell ref="A47:B47"/>
    <mergeCell ref="F46:H46"/>
    <mergeCell ref="F47:H47"/>
    <mergeCell ref="I47:K47"/>
    <mergeCell ref="L47:N47"/>
    <mergeCell ref="F48:H48"/>
    <mergeCell ref="I48:K48"/>
    <mergeCell ref="L48:N48"/>
    <mergeCell ref="I51:K51"/>
    <mergeCell ref="L51:N51"/>
    <mergeCell ref="F49:H49"/>
    <mergeCell ref="I49:K49"/>
    <mergeCell ref="L49:N49"/>
    <mergeCell ref="F50:H50"/>
    <mergeCell ref="I50:K50"/>
    <mergeCell ref="L50:N50"/>
    <mergeCell ref="F51:H51"/>
    <mergeCell ref="I60:K60"/>
    <mergeCell ref="L60:N60"/>
    <mergeCell ref="A60:B60"/>
    <mergeCell ref="A61:B61"/>
    <mergeCell ref="A62:B62"/>
    <mergeCell ref="F58:H58"/>
    <mergeCell ref="I58:K58"/>
    <mergeCell ref="L58:N58"/>
    <mergeCell ref="F59:H59"/>
    <mergeCell ref="I59:K59"/>
    <mergeCell ref="L59:N59"/>
    <mergeCell ref="F60:H60"/>
    <mergeCell ref="I73:K73"/>
    <mergeCell ref="L73:N73"/>
    <mergeCell ref="F71:H71"/>
    <mergeCell ref="I71:K71"/>
    <mergeCell ref="L71:N71"/>
    <mergeCell ref="F72:H72"/>
    <mergeCell ref="I72:K72"/>
    <mergeCell ref="L72:N72"/>
    <mergeCell ref="F73:H73"/>
    <mergeCell ref="I77:K77"/>
    <mergeCell ref="L77:N77"/>
    <mergeCell ref="F75:H75"/>
    <mergeCell ref="I75:K75"/>
    <mergeCell ref="L75:N75"/>
    <mergeCell ref="F76:H76"/>
    <mergeCell ref="I76:K76"/>
    <mergeCell ref="L76:N76"/>
    <mergeCell ref="F77:H77"/>
    <mergeCell ref="I80:K80"/>
    <mergeCell ref="L80:N80"/>
    <mergeCell ref="F78:H78"/>
    <mergeCell ref="I78:K78"/>
    <mergeCell ref="L78:N78"/>
    <mergeCell ref="F79:H79"/>
    <mergeCell ref="I79:K79"/>
    <mergeCell ref="L79:N79"/>
    <mergeCell ref="F80:H80"/>
    <mergeCell ref="F82:H82"/>
    <mergeCell ref="I82:K82"/>
    <mergeCell ref="L82:N82"/>
    <mergeCell ref="F83:H83"/>
    <mergeCell ref="I83:K83"/>
    <mergeCell ref="I84:K84"/>
    <mergeCell ref="L84:N84"/>
    <mergeCell ref="F84:H84"/>
    <mergeCell ref="F85:H85"/>
    <mergeCell ref="I85:K85"/>
    <mergeCell ref="F86:H86"/>
    <mergeCell ref="I86:K86"/>
    <mergeCell ref="I87:K87"/>
    <mergeCell ref="L87:N87"/>
    <mergeCell ref="I98:K98"/>
    <mergeCell ref="L98:N98"/>
    <mergeCell ref="F96:H96"/>
    <mergeCell ref="I96:K96"/>
    <mergeCell ref="L96:N96"/>
    <mergeCell ref="F97:H97"/>
    <mergeCell ref="I97:K97"/>
    <mergeCell ref="L97:N97"/>
    <mergeCell ref="F98:H98"/>
    <mergeCell ref="I101:K101"/>
    <mergeCell ref="L101:N101"/>
    <mergeCell ref="F99:H99"/>
    <mergeCell ref="I99:K99"/>
    <mergeCell ref="L99:N99"/>
    <mergeCell ref="F100:H100"/>
    <mergeCell ref="I100:K100"/>
    <mergeCell ref="L100:N100"/>
    <mergeCell ref="F101:H101"/>
    <mergeCell ref="A97:B97"/>
    <mergeCell ref="A98:B98"/>
    <mergeCell ref="A89:B89"/>
    <mergeCell ref="A90:B90"/>
    <mergeCell ref="A91:B91"/>
    <mergeCell ref="A92:B92"/>
    <mergeCell ref="A93:B93"/>
    <mergeCell ref="A94:B94"/>
    <mergeCell ref="A96:B96"/>
    <mergeCell ref="A48:B48"/>
    <mergeCell ref="E48:E52"/>
    <mergeCell ref="A49:B49"/>
    <mergeCell ref="A50:B50"/>
    <mergeCell ref="A51:B51"/>
    <mergeCell ref="A52:B52"/>
    <mergeCell ref="A53:B53"/>
    <mergeCell ref="A59:B59"/>
    <mergeCell ref="A63:B63"/>
    <mergeCell ref="E62:E66"/>
    <mergeCell ref="E69:E73"/>
    <mergeCell ref="E76:E80"/>
    <mergeCell ref="E83:E87"/>
    <mergeCell ref="E90:E94"/>
    <mergeCell ref="E97:E101"/>
    <mergeCell ref="A54:B54"/>
    <mergeCell ref="A55:B55"/>
    <mergeCell ref="E55:E59"/>
    <mergeCell ref="A56:B56"/>
    <mergeCell ref="A57:B57"/>
    <mergeCell ref="A58:B58"/>
    <mergeCell ref="A66:B66"/>
    <mergeCell ref="A64:B64"/>
    <mergeCell ref="A65:B65"/>
    <mergeCell ref="A67:B67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  <mergeCell ref="A99:B99"/>
    <mergeCell ref="A100:B100"/>
    <mergeCell ref="A101:B101"/>
    <mergeCell ref="A80:B80"/>
    <mergeCell ref="A82:B82"/>
    <mergeCell ref="A83:B83"/>
    <mergeCell ref="A84:B84"/>
    <mergeCell ref="A85:B85"/>
    <mergeCell ref="A86:B86"/>
    <mergeCell ref="A87:B8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16.0"/>
    <col customWidth="1" min="3" max="4" width="0.43"/>
    <col customWidth="1" min="7" max="7" width="23.14"/>
  </cols>
  <sheetData>
    <row r="1" ht="28.5" customHeight="1">
      <c r="A1" s="42" t="s">
        <v>79</v>
      </c>
      <c r="B1" s="42" t="s">
        <v>4</v>
      </c>
      <c r="C1" s="42"/>
      <c r="D1" s="43"/>
      <c r="E1" s="42" t="s">
        <v>80</v>
      </c>
      <c r="F1" s="42" t="s">
        <v>81</v>
      </c>
      <c r="G1" s="42" t="s">
        <v>82</v>
      </c>
      <c r="H1" s="44"/>
      <c r="J1" s="45" t="s">
        <v>83</v>
      </c>
      <c r="K1" s="45">
        <v>45.2</v>
      </c>
    </row>
    <row r="2" ht="1.5" customHeight="1">
      <c r="A2" s="46"/>
      <c r="B2" s="47">
        <v>0.0</v>
      </c>
      <c r="C2" s="47"/>
      <c r="D2" s="48"/>
      <c r="E2" s="49">
        <v>0.0</v>
      </c>
      <c r="F2" s="49">
        <v>0.0</v>
      </c>
      <c r="G2" s="47">
        <v>0.0</v>
      </c>
      <c r="H2" s="50">
        <f t="shared" ref="H2:H10" si="1">F2</f>
        <v>0</v>
      </c>
    </row>
    <row r="3" ht="1.5" customHeight="1">
      <c r="A3" s="46"/>
      <c r="B3" s="47">
        <v>0.0</v>
      </c>
      <c r="C3" s="47"/>
      <c r="D3" s="48"/>
      <c r="E3" s="49">
        <v>0.0</v>
      </c>
      <c r="F3" s="49">
        <v>0.0</v>
      </c>
      <c r="G3" s="47">
        <v>0.0</v>
      </c>
      <c r="H3" s="50">
        <f t="shared" si="1"/>
        <v>0</v>
      </c>
    </row>
    <row r="4" ht="1.5" customHeight="1">
      <c r="A4" s="46"/>
      <c r="B4" s="47">
        <v>0.0</v>
      </c>
      <c r="C4" s="47"/>
      <c r="D4" s="48"/>
      <c r="E4" s="49">
        <v>0.0</v>
      </c>
      <c r="F4" s="49">
        <v>0.0</v>
      </c>
      <c r="G4" s="47">
        <v>0.0</v>
      </c>
      <c r="H4" s="50">
        <f t="shared" si="1"/>
        <v>0</v>
      </c>
    </row>
    <row r="5" ht="1.5" customHeight="1">
      <c r="A5" s="46"/>
      <c r="B5" s="47">
        <v>0.0</v>
      </c>
      <c r="C5" s="47"/>
      <c r="D5" s="48"/>
      <c r="E5" s="49">
        <v>0.0</v>
      </c>
      <c r="F5" s="49">
        <v>0.0</v>
      </c>
      <c r="G5" s="47">
        <v>0.0</v>
      </c>
      <c r="H5" s="50">
        <f t="shared" si="1"/>
        <v>0</v>
      </c>
    </row>
    <row r="6">
      <c r="A6" s="51" t="str">
        <f>Table!A3</f>
        <v>Register</v>
      </c>
      <c r="B6" s="51">
        <f>Table!E4</f>
        <v>59.8</v>
      </c>
      <c r="C6" s="51"/>
      <c r="D6" s="52"/>
      <c r="E6" s="53">
        <v>1.4618055555555556</v>
      </c>
      <c r="F6" s="53">
        <v>1.4722222222222223</v>
      </c>
      <c r="G6" s="54">
        <f t="shared" ref="G6:G9" si="2">((B6-$K$6)/$K$1)</f>
        <v>1.283628319</v>
      </c>
      <c r="H6" s="55">
        <f t="shared" si="1"/>
        <v>1.472222222</v>
      </c>
      <c r="J6" s="45" t="s">
        <v>84</v>
      </c>
      <c r="K6" s="45">
        <v>1.78</v>
      </c>
    </row>
    <row r="7">
      <c r="A7" s="46" t="str">
        <f>Table!A10</f>
        <v>Login</v>
      </c>
      <c r="B7" s="46">
        <f>Table!E11</f>
        <v>24.7</v>
      </c>
      <c r="C7" s="46"/>
      <c r="D7" s="48"/>
      <c r="E7" s="56">
        <v>0.75</v>
      </c>
      <c r="F7" s="49">
        <v>0.4340277777777778</v>
      </c>
      <c r="G7" s="57">
        <f t="shared" si="2"/>
        <v>0.507079646</v>
      </c>
      <c r="H7" s="55">
        <f t="shared" si="1"/>
        <v>0.4340277778</v>
      </c>
      <c r="J7" s="45" t="s">
        <v>85</v>
      </c>
      <c r="K7" s="45" t="s">
        <v>86</v>
      </c>
    </row>
    <row r="8">
      <c r="A8" s="46" t="str">
        <f>Table!A17</f>
        <v>Add Item To Fridge</v>
      </c>
      <c r="B8" s="46">
        <f>Table!E18</f>
        <v>59.15</v>
      </c>
      <c r="C8" s="46"/>
      <c r="D8" s="48"/>
      <c r="E8" s="49">
        <v>0.75</v>
      </c>
      <c r="F8" s="49">
        <v>1.1527777777777777</v>
      </c>
      <c r="G8" s="57">
        <f t="shared" si="2"/>
        <v>1.269247788</v>
      </c>
      <c r="H8" s="55">
        <f t="shared" si="1"/>
        <v>1.152777778</v>
      </c>
      <c r="K8" s="58">
        <f>((B6-$K$6)/$K$1)*24</f>
        <v>30.80707965</v>
      </c>
    </row>
    <row r="9">
      <c r="A9" s="46" t="str">
        <f>Table!A31</f>
        <v>Get Item From Fridge</v>
      </c>
      <c r="B9" s="46">
        <f>Table!E32</f>
        <v>22.75</v>
      </c>
      <c r="C9" s="46"/>
      <c r="D9" s="48"/>
      <c r="E9" s="49">
        <v>0.19791666666666666</v>
      </c>
      <c r="F9" s="49">
        <v>0.14930555555555555</v>
      </c>
      <c r="G9" s="57">
        <f t="shared" si="2"/>
        <v>0.4639380531</v>
      </c>
      <c r="H9" s="55">
        <f t="shared" si="1"/>
        <v>0.1493055556</v>
      </c>
      <c r="K9">
        <f>K8-MOD(K8,1)</f>
        <v>30</v>
      </c>
      <c r="L9" s="45" t="s">
        <v>87</v>
      </c>
    </row>
    <row r="10">
      <c r="A10" s="46" t="str">
        <f>Table!A24</f>
        <v>Remove Item From Fridge</v>
      </c>
      <c r="B10" s="46">
        <f>Table!E25</f>
        <v>26.65</v>
      </c>
      <c r="C10" s="46">
        <f>Table!E25</f>
        <v>26.65</v>
      </c>
      <c r="D10" s="48"/>
      <c r="E10" s="49">
        <v>0.21875</v>
      </c>
      <c r="F10" s="49">
        <v>0.17708333333333334</v>
      </c>
      <c r="G10" s="57">
        <f>((C10-$K$6)/$K$1)</f>
        <v>0.5502212389</v>
      </c>
      <c r="H10" s="55">
        <f t="shared" si="1"/>
        <v>0.1770833333</v>
      </c>
      <c r="K10">
        <f>(K8-K9)*60</f>
        <v>48.42477876</v>
      </c>
    </row>
    <row r="11">
      <c r="A11" s="46" t="str">
        <f>Table!A40</f>
        <v>Manage Account</v>
      </c>
      <c r="B11" s="46">
        <f>Table!E41</f>
        <v>60.45</v>
      </c>
      <c r="C11" s="46"/>
      <c r="D11" s="48">
        <f t="shared" ref="D11:D15" si="3">B11</f>
        <v>60.45</v>
      </c>
      <c r="E11" s="49">
        <v>0.08333333333333333</v>
      </c>
      <c r="F11" s="49">
        <v>0.05555555555555555</v>
      </c>
      <c r="G11" s="57">
        <f t="shared" ref="G11:G15" si="4">((B11-$K$6)/$K$1)</f>
        <v>1.29800885</v>
      </c>
      <c r="H11" s="50">
        <f t="shared" ref="H11:H15" si="5">G11</f>
        <v>1.29800885</v>
      </c>
      <c r="K11">
        <f>K10-MOD(K10,1)</f>
        <v>48</v>
      </c>
      <c r="L11" s="45" t="s">
        <v>88</v>
      </c>
    </row>
    <row r="12">
      <c r="A12" s="46" t="str">
        <f>Table!A47</f>
        <v>Delete Account</v>
      </c>
      <c r="B12" s="46">
        <f>Table!E48</f>
        <v>20.15</v>
      </c>
      <c r="C12" s="46"/>
      <c r="D12" s="48">
        <f t="shared" si="3"/>
        <v>20.15</v>
      </c>
      <c r="E12" s="49">
        <v>0.6666666666666666</v>
      </c>
      <c r="F12" s="49">
        <v>0.6111111111111112</v>
      </c>
      <c r="G12" s="57">
        <f t="shared" si="4"/>
        <v>0.4064159292</v>
      </c>
      <c r="H12" s="50">
        <f t="shared" si="5"/>
        <v>0.4064159292</v>
      </c>
      <c r="K12">
        <f>(K10-K11)*60</f>
        <v>25.48672566</v>
      </c>
    </row>
    <row r="13">
      <c r="A13" s="46" t="str">
        <f>Table!A54</f>
        <v>Join Fridge</v>
      </c>
      <c r="B13" s="46">
        <f>Table!E55</f>
        <v>31.2</v>
      </c>
      <c r="C13" s="46"/>
      <c r="D13" s="48">
        <f t="shared" si="3"/>
        <v>31.2</v>
      </c>
      <c r="E13" s="56">
        <v>0.8541666666666666</v>
      </c>
      <c r="F13" s="49">
        <v>0.6041666666666666</v>
      </c>
      <c r="G13" s="57">
        <f t="shared" si="4"/>
        <v>0.6508849558</v>
      </c>
      <c r="H13" s="50">
        <f t="shared" si="5"/>
        <v>0.6508849558</v>
      </c>
      <c r="K13">
        <f>K12-MOD(K12,1)</f>
        <v>25</v>
      </c>
      <c r="L13" s="45" t="s">
        <v>89</v>
      </c>
    </row>
    <row r="14">
      <c r="A14" s="46" t="str">
        <f>Table!A61</f>
        <v>Remove User From Fridge</v>
      </c>
      <c r="B14" s="46">
        <f>Table!E62</f>
        <v>20.15</v>
      </c>
      <c r="C14" s="46"/>
      <c r="D14" s="48">
        <f t="shared" si="3"/>
        <v>20.15</v>
      </c>
      <c r="E14" s="49">
        <v>0.7291666666666666</v>
      </c>
      <c r="F14" s="49">
        <v>1.0277777777777777</v>
      </c>
      <c r="G14" s="57">
        <f t="shared" si="4"/>
        <v>0.4064159292</v>
      </c>
      <c r="H14" s="50">
        <f t="shared" si="5"/>
        <v>0.4064159292</v>
      </c>
    </row>
    <row r="15">
      <c r="A15" s="46" t="str">
        <f>Table!A68</f>
        <v>Sync Fridge</v>
      </c>
      <c r="B15" s="46">
        <f>Table!E69</f>
        <v>31.2</v>
      </c>
      <c r="C15" s="46"/>
      <c r="D15" s="48">
        <f t="shared" si="3"/>
        <v>31.2</v>
      </c>
      <c r="E15" s="49">
        <v>0.5625</v>
      </c>
      <c r="F15" s="49">
        <v>0.4791666666666667</v>
      </c>
      <c r="G15" s="57">
        <f t="shared" si="4"/>
        <v>0.6508849558</v>
      </c>
      <c r="H15" s="50">
        <f t="shared" si="5"/>
        <v>0.6508849558</v>
      </c>
    </row>
    <row r="16">
      <c r="A16" s="59" t="s">
        <v>90</v>
      </c>
      <c r="G16" s="60">
        <f>SUM(G11:G15)</f>
        <v>3.412610619</v>
      </c>
    </row>
    <row r="20">
      <c r="D20" s="61"/>
    </row>
    <row r="21">
      <c r="D21" s="61"/>
    </row>
    <row r="22">
      <c r="D22" s="61"/>
      <c r="J22" s="42" t="s">
        <v>79</v>
      </c>
      <c r="K22" s="42" t="s">
        <v>80</v>
      </c>
      <c r="L22" s="42" t="s">
        <v>81</v>
      </c>
      <c r="M22" s="42" t="s">
        <v>82</v>
      </c>
      <c r="N22" s="62"/>
      <c r="O22" s="63"/>
    </row>
    <row r="23">
      <c r="D23" s="61"/>
      <c r="J23" s="46" t="str">
        <f>Table!A40</f>
        <v>Manage Account</v>
      </c>
      <c r="K23" s="57">
        <f t="shared" ref="K23:M23" si="6">E11</f>
        <v>0.08333333333</v>
      </c>
      <c r="L23" s="57">
        <f t="shared" si="6"/>
        <v>0.05555555556</v>
      </c>
      <c r="M23" s="64">
        <f t="shared" si="6"/>
        <v>1.29800885</v>
      </c>
      <c r="N23" s="62"/>
      <c r="O23" s="63"/>
    </row>
    <row r="24">
      <c r="D24" s="61"/>
      <c r="J24" s="46" t="str">
        <f>Table!A47</f>
        <v>Delete Account</v>
      </c>
      <c r="K24" s="57">
        <f t="shared" ref="K24:M24" si="7">E12</f>
        <v>0.6666666667</v>
      </c>
      <c r="L24" s="57">
        <f t="shared" si="7"/>
        <v>0.6111111111</v>
      </c>
      <c r="M24" s="64">
        <f t="shared" si="7"/>
        <v>0.4064159292</v>
      </c>
      <c r="N24" s="65"/>
      <c r="O24" s="63"/>
    </row>
    <row r="25">
      <c r="D25" s="61"/>
      <c r="J25" s="46" t="str">
        <f>Table!A54</f>
        <v>Join Fridge</v>
      </c>
      <c r="K25" s="66">
        <f t="shared" ref="K25:M25" si="8">E13</f>
        <v>0.8541666667</v>
      </c>
      <c r="L25" s="57">
        <f t="shared" si="8"/>
        <v>0.6041666667</v>
      </c>
      <c r="M25" s="64">
        <f t="shared" si="8"/>
        <v>0.6508849558</v>
      </c>
      <c r="N25" s="62"/>
      <c r="O25" s="63"/>
    </row>
    <row r="26">
      <c r="D26" s="61"/>
      <c r="J26" s="46" t="str">
        <f>Table!A61</f>
        <v>Remove User From Fridge</v>
      </c>
      <c r="K26" s="57">
        <f t="shared" ref="K26:M26" si="9">E14</f>
        <v>0.7291666667</v>
      </c>
      <c r="L26" s="57">
        <f t="shared" si="9"/>
        <v>1.027777778</v>
      </c>
      <c r="M26" s="64">
        <f t="shared" si="9"/>
        <v>0.4064159292</v>
      </c>
      <c r="N26" s="62"/>
      <c r="O26" s="63"/>
    </row>
    <row r="27">
      <c r="D27" s="61"/>
      <c r="J27" s="46" t="str">
        <f>Table!A68</f>
        <v>Sync Fridge</v>
      </c>
      <c r="K27" s="57">
        <f t="shared" ref="K27:M27" si="10">E15</f>
        <v>0.5625</v>
      </c>
      <c r="L27" s="57">
        <f t="shared" si="10"/>
        <v>0.4791666667</v>
      </c>
      <c r="M27" s="64">
        <f t="shared" si="10"/>
        <v>0.6508849558</v>
      </c>
    </row>
    <row r="28">
      <c r="D28" s="61"/>
    </row>
    <row r="29">
      <c r="D29" s="61"/>
    </row>
    <row r="30">
      <c r="D30" s="61"/>
    </row>
    <row r="31">
      <c r="D31" s="61"/>
    </row>
    <row r="32">
      <c r="D32" s="61"/>
    </row>
    <row r="33">
      <c r="D33" s="61"/>
    </row>
    <row r="34">
      <c r="D34" s="61"/>
    </row>
    <row r="35">
      <c r="D35" s="61"/>
    </row>
    <row r="36">
      <c r="D36" s="61"/>
    </row>
    <row r="37">
      <c r="D37" s="61"/>
    </row>
    <row r="38">
      <c r="D38" s="61"/>
    </row>
    <row r="39">
      <c r="D39" s="61"/>
    </row>
    <row r="40">
      <c r="D40" s="61"/>
    </row>
    <row r="41">
      <c r="D41" s="61"/>
    </row>
    <row r="42">
      <c r="D42" s="61"/>
    </row>
    <row r="43">
      <c r="D43" s="61"/>
    </row>
    <row r="44">
      <c r="D44" s="61"/>
    </row>
    <row r="45">
      <c r="D45" s="61"/>
    </row>
    <row r="46">
      <c r="D46" s="61"/>
    </row>
    <row r="47">
      <c r="D47" s="61"/>
    </row>
    <row r="48">
      <c r="D48" s="61"/>
    </row>
    <row r="49">
      <c r="D49" s="61"/>
    </row>
    <row r="50">
      <c r="D50" s="61"/>
    </row>
    <row r="51">
      <c r="D51" s="61"/>
    </row>
    <row r="52">
      <c r="D52" s="61"/>
    </row>
    <row r="53">
      <c r="D53" s="61"/>
    </row>
    <row r="54">
      <c r="D54" s="61"/>
    </row>
    <row r="55">
      <c r="D55" s="61"/>
    </row>
    <row r="56">
      <c r="D56" s="61"/>
    </row>
    <row r="57">
      <c r="D57" s="61"/>
    </row>
    <row r="58">
      <c r="D58" s="61"/>
    </row>
    <row r="59">
      <c r="D59" s="61"/>
    </row>
    <row r="60">
      <c r="D60" s="61"/>
    </row>
    <row r="61">
      <c r="D61" s="61"/>
    </row>
    <row r="62">
      <c r="D62" s="61"/>
    </row>
    <row r="63">
      <c r="D63" s="61"/>
    </row>
    <row r="64">
      <c r="D64" s="61"/>
    </row>
    <row r="65">
      <c r="D65" s="61"/>
    </row>
    <row r="66">
      <c r="D66" s="61"/>
    </row>
    <row r="67">
      <c r="D67" s="61"/>
    </row>
    <row r="68">
      <c r="D68" s="61"/>
    </row>
    <row r="69">
      <c r="D69" s="61"/>
    </row>
    <row r="70">
      <c r="D70" s="61"/>
    </row>
    <row r="71">
      <c r="D71" s="61"/>
    </row>
    <row r="72">
      <c r="D72" s="61"/>
    </row>
    <row r="73">
      <c r="D73" s="61"/>
    </row>
    <row r="74">
      <c r="D74" s="61"/>
    </row>
    <row r="75">
      <c r="D75" s="61"/>
    </row>
    <row r="76">
      <c r="D76" s="61"/>
    </row>
    <row r="77">
      <c r="D77" s="61"/>
    </row>
    <row r="78">
      <c r="D78" s="61"/>
    </row>
    <row r="79">
      <c r="D79" s="61"/>
    </row>
    <row r="80">
      <c r="D80" s="61"/>
    </row>
    <row r="81">
      <c r="D81" s="61"/>
    </row>
    <row r="82">
      <c r="D82" s="61"/>
    </row>
    <row r="83">
      <c r="D83" s="61"/>
    </row>
    <row r="84">
      <c r="D84" s="61"/>
    </row>
    <row r="85">
      <c r="D85" s="61"/>
    </row>
    <row r="86">
      <c r="D86" s="61"/>
    </row>
    <row r="87">
      <c r="D87" s="61"/>
    </row>
    <row r="88">
      <c r="D88" s="61"/>
    </row>
    <row r="89">
      <c r="D89" s="61"/>
    </row>
    <row r="90">
      <c r="D90" s="61"/>
    </row>
    <row r="91">
      <c r="D91" s="61"/>
    </row>
    <row r="92">
      <c r="D92" s="61"/>
    </row>
    <row r="93">
      <c r="D93" s="61"/>
    </row>
    <row r="94">
      <c r="D94" s="61"/>
    </row>
    <row r="95">
      <c r="D95" s="61"/>
    </row>
    <row r="96">
      <c r="D96" s="61"/>
    </row>
    <row r="97">
      <c r="D97" s="61"/>
    </row>
    <row r="98">
      <c r="D98" s="61"/>
    </row>
    <row r="99">
      <c r="D99" s="61"/>
    </row>
    <row r="100">
      <c r="D100" s="61"/>
    </row>
    <row r="101">
      <c r="D101" s="61"/>
    </row>
    <row r="102">
      <c r="D102" s="61"/>
    </row>
    <row r="103">
      <c r="D103" s="61"/>
    </row>
    <row r="104">
      <c r="D104" s="61"/>
    </row>
    <row r="105">
      <c r="D105" s="61"/>
    </row>
    <row r="106">
      <c r="D106" s="61"/>
    </row>
    <row r="107">
      <c r="D107" s="61"/>
    </row>
    <row r="108">
      <c r="D108" s="61"/>
    </row>
    <row r="109">
      <c r="D109" s="61"/>
    </row>
    <row r="110">
      <c r="D110" s="61"/>
    </row>
    <row r="111">
      <c r="D111" s="61"/>
    </row>
    <row r="112">
      <c r="D112" s="61"/>
    </row>
    <row r="113">
      <c r="D113" s="61"/>
    </row>
    <row r="114">
      <c r="D114" s="61"/>
    </row>
    <row r="115">
      <c r="D115" s="61"/>
    </row>
    <row r="116">
      <c r="D116" s="61"/>
    </row>
    <row r="117">
      <c r="D117" s="61"/>
    </row>
    <row r="118">
      <c r="D118" s="61"/>
    </row>
    <row r="119">
      <c r="D119" s="61"/>
    </row>
    <row r="120">
      <c r="D120" s="61"/>
    </row>
    <row r="121">
      <c r="D121" s="61"/>
    </row>
    <row r="122">
      <c r="D122" s="61"/>
    </row>
    <row r="123">
      <c r="D123" s="61"/>
    </row>
    <row r="124">
      <c r="D124" s="61"/>
    </row>
    <row r="125">
      <c r="D125" s="61"/>
    </row>
    <row r="126">
      <c r="D126" s="61"/>
    </row>
    <row r="127">
      <c r="D127" s="61"/>
    </row>
    <row r="128">
      <c r="D128" s="61"/>
    </row>
    <row r="129">
      <c r="D129" s="61"/>
    </row>
    <row r="130">
      <c r="D130" s="61"/>
    </row>
    <row r="131">
      <c r="D131" s="61"/>
    </row>
    <row r="132">
      <c r="D132" s="61"/>
    </row>
    <row r="133">
      <c r="D133" s="61"/>
    </row>
    <row r="134">
      <c r="D134" s="61"/>
    </row>
    <row r="135">
      <c r="D135" s="61"/>
    </row>
    <row r="136">
      <c r="D136" s="61"/>
    </row>
    <row r="137">
      <c r="D137" s="61"/>
    </row>
    <row r="138">
      <c r="D138" s="61"/>
    </row>
    <row r="139">
      <c r="D139" s="61"/>
    </row>
    <row r="140">
      <c r="D140" s="61"/>
    </row>
    <row r="141">
      <c r="D141" s="61"/>
    </row>
    <row r="142">
      <c r="D142" s="61"/>
    </row>
    <row r="143">
      <c r="D143" s="61"/>
    </row>
    <row r="144">
      <c r="D144" s="61"/>
    </row>
    <row r="145">
      <c r="D145" s="61"/>
    </row>
    <row r="146">
      <c r="D146" s="61"/>
    </row>
    <row r="147">
      <c r="D147" s="61"/>
    </row>
    <row r="148">
      <c r="D148" s="61"/>
    </row>
    <row r="149">
      <c r="D149" s="61"/>
    </row>
    <row r="150">
      <c r="D150" s="61"/>
    </row>
    <row r="151">
      <c r="D151" s="61"/>
    </row>
    <row r="152">
      <c r="D152" s="61"/>
    </row>
    <row r="153">
      <c r="D153" s="61"/>
    </row>
    <row r="154">
      <c r="D154" s="61"/>
    </row>
    <row r="155">
      <c r="D155" s="61"/>
    </row>
    <row r="156">
      <c r="D156" s="61"/>
    </row>
    <row r="157">
      <c r="D157" s="61"/>
    </row>
    <row r="158">
      <c r="D158" s="61"/>
    </row>
    <row r="159">
      <c r="D159" s="61"/>
    </row>
    <row r="160">
      <c r="D160" s="61"/>
    </row>
    <row r="161">
      <c r="D161" s="61"/>
    </row>
    <row r="162">
      <c r="D162" s="61"/>
    </row>
    <row r="163">
      <c r="D163" s="61"/>
    </row>
    <row r="164">
      <c r="D164" s="61"/>
    </row>
    <row r="165">
      <c r="D165" s="61"/>
    </row>
    <row r="166">
      <c r="D166" s="61"/>
    </row>
    <row r="167">
      <c r="D167" s="61"/>
    </row>
    <row r="168">
      <c r="D168" s="61"/>
    </row>
    <row r="169">
      <c r="D169" s="61"/>
    </row>
    <row r="170">
      <c r="D170" s="61"/>
    </row>
    <row r="171">
      <c r="D171" s="61"/>
    </row>
    <row r="172">
      <c r="D172" s="61"/>
    </row>
    <row r="173">
      <c r="D173" s="61"/>
    </row>
    <row r="174">
      <c r="D174" s="61"/>
    </row>
    <row r="175">
      <c r="D175" s="61"/>
    </row>
    <row r="176">
      <c r="D176" s="61"/>
    </row>
    <row r="177">
      <c r="D177" s="61"/>
    </row>
    <row r="178">
      <c r="D178" s="61"/>
    </row>
    <row r="179">
      <c r="D179" s="61"/>
    </row>
    <row r="180">
      <c r="D180" s="61"/>
    </row>
    <row r="181">
      <c r="D181" s="61"/>
    </row>
    <row r="182">
      <c r="D182" s="61"/>
    </row>
    <row r="183">
      <c r="D183" s="61"/>
    </row>
    <row r="184">
      <c r="D184" s="61"/>
    </row>
    <row r="185">
      <c r="D185" s="61"/>
    </row>
    <row r="186">
      <c r="D186" s="61"/>
    </row>
    <row r="187">
      <c r="D187" s="61"/>
    </row>
    <row r="188">
      <c r="D188" s="61"/>
    </row>
    <row r="189">
      <c r="D189" s="61"/>
    </row>
    <row r="190">
      <c r="D190" s="61"/>
    </row>
    <row r="191">
      <c r="D191" s="61"/>
    </row>
    <row r="192">
      <c r="D192" s="61"/>
    </row>
    <row r="193">
      <c r="D193" s="61"/>
    </row>
    <row r="194">
      <c r="D194" s="61"/>
    </row>
    <row r="195">
      <c r="D195" s="61"/>
    </row>
    <row r="196">
      <c r="D196" s="61"/>
    </row>
    <row r="197">
      <c r="D197" s="61"/>
    </row>
    <row r="198">
      <c r="D198" s="61"/>
    </row>
    <row r="199">
      <c r="D199" s="61"/>
    </row>
    <row r="200">
      <c r="D200" s="61"/>
    </row>
    <row r="201">
      <c r="D201" s="61"/>
    </row>
    <row r="202">
      <c r="D202" s="61"/>
    </row>
    <row r="203">
      <c r="D203" s="61"/>
    </row>
    <row r="204">
      <c r="D204" s="61"/>
    </row>
    <row r="205">
      <c r="D205" s="61"/>
    </row>
    <row r="206">
      <c r="D206" s="61"/>
    </row>
    <row r="207">
      <c r="D207" s="61"/>
    </row>
    <row r="208">
      <c r="D208" s="61"/>
    </row>
    <row r="209">
      <c r="D209" s="61"/>
    </row>
    <row r="210">
      <c r="D210" s="61"/>
    </row>
    <row r="211">
      <c r="D211" s="61"/>
    </row>
    <row r="212">
      <c r="D212" s="61"/>
    </row>
    <row r="213">
      <c r="D213" s="61"/>
    </row>
    <row r="214">
      <c r="D214" s="61"/>
    </row>
    <row r="215">
      <c r="D215" s="61"/>
    </row>
    <row r="216">
      <c r="D216" s="61"/>
    </row>
    <row r="217">
      <c r="D217" s="61"/>
    </row>
    <row r="218">
      <c r="D218" s="61"/>
    </row>
    <row r="219">
      <c r="D219" s="61"/>
    </row>
    <row r="220">
      <c r="D220" s="61"/>
    </row>
    <row r="221">
      <c r="D221" s="61"/>
    </row>
    <row r="222">
      <c r="D222" s="61"/>
    </row>
    <row r="223">
      <c r="D223" s="61"/>
    </row>
    <row r="224">
      <c r="D224" s="61"/>
    </row>
    <row r="225">
      <c r="D225" s="61"/>
    </row>
    <row r="226">
      <c r="D226" s="61"/>
    </row>
    <row r="227">
      <c r="D227" s="61"/>
    </row>
    <row r="228">
      <c r="D228" s="61"/>
    </row>
    <row r="229">
      <c r="D229" s="61"/>
    </row>
    <row r="230">
      <c r="D230" s="61"/>
    </row>
    <row r="231">
      <c r="D231" s="61"/>
    </row>
    <row r="232">
      <c r="D232" s="61"/>
    </row>
    <row r="233">
      <c r="D233" s="61"/>
    </row>
    <row r="234">
      <c r="D234" s="61"/>
    </row>
    <row r="235">
      <c r="D235" s="61"/>
    </row>
    <row r="236">
      <c r="D236" s="61"/>
    </row>
    <row r="237">
      <c r="D237" s="61"/>
    </row>
    <row r="238">
      <c r="D238" s="61"/>
    </row>
    <row r="239">
      <c r="D239" s="61"/>
    </row>
    <row r="240">
      <c r="D240" s="61"/>
    </row>
    <row r="241">
      <c r="D241" s="61"/>
    </row>
    <row r="242">
      <c r="D242" s="61"/>
    </row>
    <row r="243">
      <c r="D243" s="61"/>
    </row>
    <row r="244">
      <c r="D244" s="61"/>
    </row>
    <row r="245">
      <c r="D245" s="61"/>
    </row>
    <row r="246">
      <c r="D246" s="61"/>
    </row>
    <row r="247">
      <c r="D247" s="61"/>
    </row>
    <row r="248">
      <c r="D248" s="61"/>
    </row>
    <row r="249">
      <c r="D249" s="61"/>
    </row>
    <row r="250">
      <c r="D250" s="61"/>
    </row>
    <row r="251">
      <c r="D251" s="61"/>
    </row>
    <row r="252">
      <c r="D252" s="61"/>
    </row>
    <row r="253">
      <c r="D253" s="61"/>
    </row>
    <row r="254">
      <c r="D254" s="61"/>
    </row>
    <row r="255">
      <c r="D255" s="61"/>
    </row>
    <row r="256">
      <c r="D256" s="61"/>
    </row>
    <row r="257">
      <c r="D257" s="61"/>
    </row>
    <row r="258">
      <c r="D258" s="61"/>
    </row>
    <row r="259">
      <c r="D259" s="61"/>
    </row>
    <row r="260">
      <c r="D260" s="61"/>
    </row>
    <row r="261">
      <c r="D261" s="61"/>
    </row>
    <row r="262">
      <c r="D262" s="61"/>
    </row>
    <row r="263">
      <c r="D263" s="61"/>
    </row>
    <row r="264">
      <c r="D264" s="61"/>
    </row>
    <row r="265">
      <c r="D265" s="61"/>
    </row>
    <row r="266">
      <c r="D266" s="61"/>
    </row>
    <row r="267">
      <c r="D267" s="61"/>
    </row>
    <row r="268">
      <c r="D268" s="61"/>
    </row>
    <row r="269">
      <c r="D269" s="61"/>
    </row>
    <row r="270">
      <c r="D270" s="61"/>
    </row>
    <row r="271">
      <c r="D271" s="61"/>
    </row>
    <row r="272">
      <c r="D272" s="61"/>
    </row>
    <row r="273">
      <c r="D273" s="61"/>
    </row>
    <row r="274">
      <c r="D274" s="61"/>
    </row>
    <row r="275">
      <c r="D275" s="61"/>
    </row>
    <row r="276">
      <c r="D276" s="61"/>
    </row>
    <row r="277">
      <c r="D277" s="61"/>
    </row>
    <row r="278">
      <c r="D278" s="61"/>
    </row>
    <row r="279">
      <c r="D279" s="61"/>
    </row>
    <row r="280">
      <c r="D280" s="61"/>
    </row>
    <row r="281">
      <c r="D281" s="61"/>
    </row>
    <row r="282">
      <c r="D282" s="61"/>
    </row>
    <row r="283">
      <c r="D283" s="61"/>
    </row>
    <row r="284">
      <c r="D284" s="61"/>
    </row>
    <row r="285">
      <c r="D285" s="61"/>
    </row>
    <row r="286">
      <c r="D286" s="61"/>
    </row>
    <row r="287">
      <c r="D287" s="61"/>
    </row>
    <row r="288">
      <c r="D288" s="61"/>
    </row>
    <row r="289">
      <c r="D289" s="61"/>
    </row>
    <row r="290">
      <c r="D290" s="61"/>
    </row>
    <row r="291">
      <c r="D291" s="61"/>
    </row>
    <row r="292">
      <c r="D292" s="61"/>
    </row>
    <row r="293">
      <c r="D293" s="61"/>
    </row>
    <row r="294">
      <c r="D294" s="61"/>
    </row>
    <row r="295">
      <c r="D295" s="61"/>
    </row>
    <row r="296">
      <c r="D296" s="61"/>
    </row>
    <row r="297">
      <c r="D297" s="61"/>
    </row>
    <row r="298">
      <c r="D298" s="61"/>
    </row>
    <row r="299">
      <c r="D299" s="61"/>
    </row>
    <row r="300">
      <c r="D300" s="61"/>
    </row>
    <row r="301">
      <c r="D301" s="61"/>
    </row>
    <row r="302">
      <c r="D302" s="61"/>
    </row>
    <row r="303">
      <c r="D303" s="61"/>
    </row>
    <row r="304">
      <c r="D304" s="61"/>
    </row>
    <row r="305">
      <c r="D305" s="61"/>
    </row>
    <row r="306">
      <c r="D306" s="61"/>
    </row>
    <row r="307">
      <c r="D307" s="61"/>
    </row>
    <row r="308">
      <c r="D308" s="61"/>
    </row>
    <row r="309">
      <c r="D309" s="61"/>
    </row>
    <row r="310">
      <c r="D310" s="61"/>
    </row>
    <row r="311">
      <c r="D311" s="61"/>
    </row>
    <row r="312">
      <c r="D312" s="61"/>
    </row>
    <row r="313">
      <c r="D313" s="61"/>
    </row>
    <row r="314">
      <c r="D314" s="61"/>
    </row>
    <row r="315">
      <c r="D315" s="61"/>
    </row>
    <row r="316">
      <c r="D316" s="61"/>
    </row>
    <row r="317">
      <c r="D317" s="61"/>
    </row>
    <row r="318">
      <c r="D318" s="61"/>
    </row>
    <row r="319">
      <c r="D319" s="61"/>
    </row>
    <row r="320">
      <c r="D320" s="61"/>
    </row>
    <row r="321">
      <c r="D321" s="61"/>
    </row>
    <row r="322">
      <c r="D322" s="61"/>
    </row>
    <row r="323">
      <c r="D323" s="61"/>
    </row>
    <row r="324">
      <c r="D324" s="61"/>
    </row>
    <row r="325">
      <c r="D325" s="61"/>
    </row>
    <row r="326">
      <c r="D326" s="61"/>
    </row>
    <row r="327">
      <c r="D327" s="61"/>
    </row>
    <row r="328">
      <c r="D328" s="61"/>
    </row>
    <row r="329">
      <c r="D329" s="61"/>
    </row>
    <row r="330">
      <c r="D330" s="61"/>
    </row>
    <row r="331">
      <c r="D331" s="61"/>
    </row>
    <row r="332">
      <c r="D332" s="61"/>
    </row>
    <row r="333">
      <c r="D333" s="61"/>
    </row>
    <row r="334">
      <c r="D334" s="61"/>
    </row>
    <row r="335">
      <c r="D335" s="61"/>
    </row>
    <row r="336">
      <c r="D336" s="61"/>
    </row>
    <row r="337">
      <c r="D337" s="61"/>
    </row>
    <row r="338">
      <c r="D338" s="61"/>
    </row>
    <row r="339">
      <c r="D339" s="61"/>
    </row>
    <row r="340">
      <c r="D340" s="61"/>
    </row>
    <row r="341">
      <c r="D341" s="61"/>
    </row>
    <row r="342">
      <c r="D342" s="61"/>
    </row>
    <row r="343">
      <c r="D343" s="61"/>
    </row>
    <row r="344">
      <c r="D344" s="61"/>
    </row>
    <row r="345">
      <c r="D345" s="61"/>
    </row>
    <row r="346">
      <c r="D346" s="61"/>
    </row>
    <row r="347">
      <c r="D347" s="61"/>
    </row>
    <row r="348">
      <c r="D348" s="61"/>
    </row>
    <row r="349">
      <c r="D349" s="61"/>
    </row>
    <row r="350">
      <c r="D350" s="61"/>
    </row>
    <row r="351">
      <c r="D351" s="61"/>
    </row>
    <row r="352">
      <c r="D352" s="61"/>
    </row>
    <row r="353">
      <c r="D353" s="61"/>
    </row>
    <row r="354">
      <c r="D354" s="61"/>
    </row>
    <row r="355">
      <c r="D355" s="61"/>
    </row>
    <row r="356">
      <c r="D356" s="61"/>
    </row>
    <row r="357">
      <c r="D357" s="61"/>
    </row>
    <row r="358">
      <c r="D358" s="61"/>
    </row>
    <row r="359">
      <c r="D359" s="61"/>
    </row>
    <row r="360">
      <c r="D360" s="61"/>
    </row>
    <row r="361">
      <c r="D361" s="61"/>
    </row>
    <row r="362">
      <c r="D362" s="61"/>
    </row>
    <row r="363">
      <c r="D363" s="61"/>
    </row>
    <row r="364">
      <c r="D364" s="61"/>
    </row>
    <row r="365">
      <c r="D365" s="61"/>
    </row>
    <row r="366">
      <c r="D366" s="61"/>
    </row>
    <row r="367">
      <c r="D367" s="61"/>
    </row>
    <row r="368">
      <c r="D368" s="61"/>
    </row>
    <row r="369">
      <c r="D369" s="61"/>
    </row>
    <row r="370">
      <c r="D370" s="61"/>
    </row>
    <row r="371">
      <c r="D371" s="61"/>
    </row>
    <row r="372">
      <c r="D372" s="61"/>
    </row>
    <row r="373">
      <c r="D373" s="61"/>
    </row>
    <row r="374">
      <c r="D374" s="61"/>
    </row>
    <row r="375">
      <c r="D375" s="61"/>
    </row>
    <row r="376">
      <c r="D376" s="61"/>
    </row>
    <row r="377">
      <c r="D377" s="61"/>
    </row>
    <row r="378">
      <c r="D378" s="61"/>
    </row>
    <row r="379">
      <c r="D379" s="61"/>
    </row>
    <row r="380">
      <c r="D380" s="61"/>
    </row>
    <row r="381">
      <c r="D381" s="61"/>
    </row>
    <row r="382">
      <c r="D382" s="61"/>
    </row>
    <row r="383">
      <c r="D383" s="61"/>
    </row>
    <row r="384">
      <c r="D384" s="61"/>
    </row>
    <row r="385">
      <c r="D385" s="61"/>
    </row>
    <row r="386">
      <c r="D386" s="61"/>
    </row>
    <row r="387">
      <c r="D387" s="61"/>
    </row>
    <row r="388">
      <c r="D388" s="61"/>
    </row>
    <row r="389">
      <c r="D389" s="61"/>
    </row>
    <row r="390">
      <c r="D390" s="61"/>
    </row>
    <row r="391">
      <c r="D391" s="61"/>
    </row>
    <row r="392">
      <c r="D392" s="61"/>
    </row>
    <row r="393">
      <c r="D393" s="61"/>
    </row>
    <row r="394">
      <c r="D394" s="61"/>
    </row>
    <row r="395">
      <c r="D395" s="61"/>
    </row>
    <row r="396">
      <c r="D396" s="61"/>
    </row>
    <row r="397">
      <c r="D397" s="61"/>
    </row>
    <row r="398">
      <c r="D398" s="61"/>
    </row>
    <row r="399">
      <c r="D399" s="61"/>
    </row>
    <row r="400">
      <c r="D400" s="61"/>
    </row>
    <row r="401">
      <c r="D401" s="61"/>
    </row>
    <row r="402">
      <c r="D402" s="61"/>
    </row>
    <row r="403">
      <c r="D403" s="61"/>
    </row>
    <row r="404">
      <c r="D404" s="61"/>
    </row>
    <row r="405">
      <c r="D405" s="61"/>
    </row>
    <row r="406">
      <c r="D406" s="61"/>
    </row>
    <row r="407">
      <c r="D407" s="61"/>
    </row>
    <row r="408">
      <c r="D408" s="61"/>
    </row>
    <row r="409">
      <c r="D409" s="61"/>
    </row>
    <row r="410">
      <c r="D410" s="61"/>
    </row>
    <row r="411">
      <c r="D411" s="61"/>
    </row>
    <row r="412">
      <c r="D412" s="61"/>
    </row>
    <row r="413">
      <c r="D413" s="61"/>
    </row>
    <row r="414">
      <c r="D414" s="61"/>
    </row>
    <row r="415">
      <c r="D415" s="61"/>
    </row>
    <row r="416">
      <c r="D416" s="61"/>
    </row>
    <row r="417">
      <c r="D417" s="61"/>
    </row>
    <row r="418">
      <c r="D418" s="61"/>
    </row>
    <row r="419">
      <c r="D419" s="61"/>
    </row>
    <row r="420">
      <c r="D420" s="61"/>
    </row>
    <row r="421">
      <c r="D421" s="61"/>
    </row>
    <row r="422">
      <c r="D422" s="61"/>
    </row>
    <row r="423">
      <c r="D423" s="61"/>
    </row>
    <row r="424">
      <c r="D424" s="61"/>
    </row>
    <row r="425">
      <c r="D425" s="61"/>
    </row>
    <row r="426">
      <c r="D426" s="61"/>
    </row>
    <row r="427">
      <c r="D427" s="61"/>
    </row>
    <row r="428">
      <c r="D428" s="61"/>
    </row>
    <row r="429">
      <c r="D429" s="61"/>
    </row>
    <row r="430">
      <c r="D430" s="61"/>
    </row>
    <row r="431">
      <c r="D431" s="61"/>
    </row>
    <row r="432">
      <c r="D432" s="61"/>
    </row>
    <row r="433">
      <c r="D433" s="61"/>
    </row>
    <row r="434">
      <c r="D434" s="61"/>
    </row>
    <row r="435">
      <c r="D435" s="61"/>
    </row>
    <row r="436">
      <c r="D436" s="61"/>
    </row>
    <row r="437">
      <c r="D437" s="61"/>
    </row>
    <row r="438">
      <c r="D438" s="61"/>
    </row>
    <row r="439">
      <c r="D439" s="61"/>
    </row>
    <row r="440">
      <c r="D440" s="61"/>
    </row>
    <row r="441">
      <c r="D441" s="61"/>
    </row>
    <row r="442">
      <c r="D442" s="61"/>
    </row>
    <row r="443">
      <c r="D443" s="61"/>
    </row>
    <row r="444">
      <c r="D444" s="61"/>
    </row>
    <row r="445">
      <c r="D445" s="61"/>
    </row>
    <row r="446">
      <c r="D446" s="61"/>
    </row>
    <row r="447">
      <c r="D447" s="61"/>
    </row>
    <row r="448">
      <c r="D448" s="61"/>
    </row>
    <row r="449">
      <c r="D449" s="61"/>
    </row>
    <row r="450">
      <c r="D450" s="61"/>
    </row>
    <row r="451">
      <c r="D451" s="61"/>
    </row>
    <row r="452">
      <c r="D452" s="61"/>
    </row>
    <row r="453">
      <c r="D453" s="61"/>
    </row>
    <row r="454">
      <c r="D454" s="61"/>
    </row>
    <row r="455">
      <c r="D455" s="61"/>
    </row>
    <row r="456">
      <c r="D456" s="61"/>
    </row>
    <row r="457">
      <c r="D457" s="61"/>
    </row>
    <row r="458">
      <c r="D458" s="61"/>
    </row>
    <row r="459">
      <c r="D459" s="61"/>
    </row>
    <row r="460">
      <c r="D460" s="61"/>
    </row>
    <row r="461">
      <c r="D461" s="61"/>
    </row>
    <row r="462">
      <c r="D462" s="61"/>
    </row>
    <row r="463">
      <c r="D463" s="61"/>
    </row>
    <row r="464">
      <c r="D464" s="61"/>
    </row>
    <row r="465">
      <c r="D465" s="61"/>
    </row>
    <row r="466">
      <c r="D466" s="61"/>
    </row>
    <row r="467">
      <c r="D467" s="61"/>
    </row>
    <row r="468">
      <c r="D468" s="61"/>
    </row>
    <row r="469">
      <c r="D469" s="61"/>
    </row>
    <row r="470">
      <c r="D470" s="61"/>
    </row>
    <row r="471">
      <c r="D471" s="61"/>
    </row>
    <row r="472">
      <c r="D472" s="61"/>
    </row>
    <row r="473">
      <c r="D473" s="61"/>
    </row>
    <row r="474">
      <c r="D474" s="61"/>
    </row>
    <row r="475">
      <c r="D475" s="61"/>
    </row>
    <row r="476">
      <c r="D476" s="61"/>
    </row>
    <row r="477">
      <c r="D477" s="61"/>
    </row>
    <row r="478">
      <c r="D478" s="61"/>
    </row>
    <row r="479">
      <c r="D479" s="61"/>
    </row>
    <row r="480">
      <c r="D480" s="61"/>
    </row>
    <row r="481">
      <c r="D481" s="61"/>
    </row>
    <row r="482">
      <c r="D482" s="61"/>
    </row>
    <row r="483">
      <c r="D483" s="61"/>
    </row>
    <row r="484">
      <c r="D484" s="61"/>
    </row>
    <row r="485">
      <c r="D485" s="61"/>
    </row>
    <row r="486">
      <c r="D486" s="61"/>
    </row>
    <row r="487">
      <c r="D487" s="61"/>
    </row>
    <row r="488">
      <c r="D488" s="61"/>
    </row>
    <row r="489">
      <c r="D489" s="61"/>
    </row>
    <row r="490">
      <c r="D490" s="61"/>
    </row>
    <row r="491">
      <c r="D491" s="61"/>
    </row>
    <row r="492">
      <c r="D492" s="61"/>
    </row>
    <row r="493">
      <c r="D493" s="61"/>
    </row>
    <row r="494">
      <c r="D494" s="61"/>
    </row>
    <row r="495">
      <c r="D495" s="61"/>
    </row>
    <row r="496">
      <c r="D496" s="61"/>
    </row>
    <row r="497">
      <c r="D497" s="61"/>
    </row>
    <row r="498">
      <c r="D498" s="61"/>
    </row>
    <row r="499">
      <c r="D499" s="61"/>
    </row>
    <row r="500">
      <c r="D500" s="61"/>
    </row>
    <row r="501">
      <c r="D501" s="61"/>
    </row>
    <row r="502">
      <c r="D502" s="61"/>
    </row>
    <row r="503">
      <c r="D503" s="61"/>
    </row>
    <row r="504">
      <c r="D504" s="61"/>
    </row>
    <row r="505">
      <c r="D505" s="61"/>
    </row>
    <row r="506">
      <c r="D506" s="61"/>
    </row>
    <row r="507">
      <c r="D507" s="61"/>
    </row>
    <row r="508">
      <c r="D508" s="61"/>
    </row>
    <row r="509">
      <c r="D509" s="61"/>
    </row>
    <row r="510">
      <c r="D510" s="61"/>
    </row>
    <row r="511">
      <c r="D511" s="61"/>
    </row>
    <row r="512">
      <c r="D512" s="61"/>
    </row>
    <row r="513">
      <c r="D513" s="61"/>
    </row>
    <row r="514">
      <c r="D514" s="61"/>
    </row>
    <row r="515">
      <c r="D515" s="61"/>
    </row>
    <row r="516">
      <c r="D516" s="61"/>
    </row>
    <row r="517">
      <c r="D517" s="61"/>
    </row>
    <row r="518">
      <c r="D518" s="61"/>
    </row>
    <row r="519">
      <c r="D519" s="61"/>
    </row>
    <row r="520">
      <c r="D520" s="61"/>
    </row>
    <row r="521">
      <c r="D521" s="61"/>
    </row>
    <row r="522">
      <c r="D522" s="61"/>
    </row>
    <row r="523">
      <c r="D523" s="61"/>
    </row>
    <row r="524">
      <c r="D524" s="61"/>
    </row>
    <row r="525">
      <c r="D525" s="61"/>
    </row>
    <row r="526">
      <c r="D526" s="61"/>
    </row>
    <row r="527">
      <c r="D527" s="61"/>
    </row>
    <row r="528">
      <c r="D528" s="61"/>
    </row>
    <row r="529">
      <c r="D529" s="61"/>
    </row>
    <row r="530">
      <c r="D530" s="61"/>
    </row>
    <row r="531">
      <c r="D531" s="61"/>
    </row>
    <row r="532">
      <c r="D532" s="61"/>
    </row>
    <row r="533">
      <c r="D533" s="61"/>
    </row>
    <row r="534">
      <c r="D534" s="61"/>
    </row>
    <row r="535">
      <c r="D535" s="61"/>
    </row>
    <row r="536">
      <c r="D536" s="61"/>
    </row>
    <row r="537">
      <c r="D537" s="61"/>
    </row>
    <row r="538">
      <c r="D538" s="61"/>
    </row>
    <row r="539">
      <c r="D539" s="61"/>
    </row>
    <row r="540">
      <c r="D540" s="61"/>
    </row>
    <row r="541">
      <c r="D541" s="61"/>
    </row>
    <row r="542">
      <c r="D542" s="61"/>
    </row>
    <row r="543">
      <c r="D543" s="61"/>
    </row>
    <row r="544">
      <c r="D544" s="61"/>
    </row>
    <row r="545">
      <c r="D545" s="61"/>
    </row>
    <row r="546">
      <c r="D546" s="61"/>
    </row>
    <row r="547">
      <c r="D547" s="61"/>
    </row>
    <row r="548">
      <c r="D548" s="61"/>
    </row>
    <row r="549">
      <c r="D549" s="61"/>
    </row>
    <row r="550">
      <c r="D550" s="61"/>
    </row>
    <row r="551">
      <c r="D551" s="61"/>
    </row>
    <row r="552">
      <c r="D552" s="61"/>
    </row>
    <row r="553">
      <c r="D553" s="61"/>
    </row>
    <row r="554">
      <c r="D554" s="61"/>
    </row>
    <row r="555">
      <c r="D555" s="61"/>
    </row>
    <row r="556">
      <c r="D556" s="61"/>
    </row>
    <row r="557">
      <c r="D557" s="61"/>
    </row>
    <row r="558">
      <c r="D558" s="61"/>
    </row>
    <row r="559">
      <c r="D559" s="61"/>
    </row>
    <row r="560">
      <c r="D560" s="61"/>
    </row>
    <row r="561">
      <c r="D561" s="61"/>
    </row>
    <row r="562">
      <c r="D562" s="61"/>
    </row>
    <row r="563">
      <c r="D563" s="61"/>
    </row>
    <row r="564">
      <c r="D564" s="61"/>
    </row>
    <row r="565">
      <c r="D565" s="61"/>
    </row>
    <row r="566">
      <c r="D566" s="61"/>
    </row>
    <row r="567">
      <c r="D567" s="61"/>
    </row>
    <row r="568">
      <c r="D568" s="61"/>
    </row>
    <row r="569">
      <c r="D569" s="61"/>
    </row>
    <row r="570">
      <c r="D570" s="61"/>
    </row>
    <row r="571">
      <c r="D571" s="61"/>
    </row>
    <row r="572">
      <c r="D572" s="61"/>
    </row>
    <row r="573">
      <c r="D573" s="61"/>
    </row>
    <row r="574">
      <c r="D574" s="61"/>
    </row>
    <row r="575">
      <c r="D575" s="61"/>
    </row>
    <row r="576">
      <c r="D576" s="61"/>
    </row>
    <row r="577">
      <c r="D577" s="61"/>
    </row>
    <row r="578">
      <c r="D578" s="61"/>
    </row>
    <row r="579">
      <c r="D579" s="61"/>
    </row>
    <row r="580">
      <c r="D580" s="61"/>
    </row>
    <row r="581">
      <c r="D581" s="61"/>
    </row>
    <row r="582">
      <c r="D582" s="61"/>
    </row>
    <row r="583">
      <c r="D583" s="61"/>
    </row>
    <row r="584">
      <c r="D584" s="61"/>
    </row>
    <row r="585">
      <c r="D585" s="61"/>
    </row>
    <row r="586">
      <c r="D586" s="61"/>
    </row>
    <row r="587">
      <c r="D587" s="61"/>
    </row>
    <row r="588">
      <c r="D588" s="61"/>
    </row>
    <row r="589">
      <c r="D589" s="61"/>
    </row>
    <row r="590">
      <c r="D590" s="61"/>
    </row>
    <row r="591">
      <c r="D591" s="61"/>
    </row>
    <row r="592">
      <c r="D592" s="61"/>
    </row>
    <row r="593">
      <c r="D593" s="61"/>
    </row>
    <row r="594">
      <c r="D594" s="61"/>
    </row>
    <row r="595">
      <c r="D595" s="61"/>
    </row>
    <row r="596">
      <c r="D596" s="61"/>
    </row>
    <row r="597">
      <c r="D597" s="61"/>
    </row>
    <row r="598">
      <c r="D598" s="61"/>
    </row>
    <row r="599">
      <c r="D599" s="61"/>
    </row>
    <row r="600">
      <c r="D600" s="61"/>
    </row>
    <row r="601">
      <c r="D601" s="61"/>
    </row>
    <row r="602">
      <c r="D602" s="61"/>
    </row>
    <row r="603">
      <c r="D603" s="61"/>
    </row>
    <row r="604">
      <c r="D604" s="61"/>
    </row>
    <row r="605">
      <c r="D605" s="61"/>
    </row>
    <row r="606">
      <c r="D606" s="61"/>
    </row>
    <row r="607">
      <c r="D607" s="61"/>
    </row>
    <row r="608">
      <c r="D608" s="61"/>
    </row>
    <row r="609">
      <c r="D609" s="61"/>
    </row>
    <row r="610">
      <c r="D610" s="61"/>
    </row>
    <row r="611">
      <c r="D611" s="61"/>
    </row>
    <row r="612">
      <c r="D612" s="61"/>
    </row>
    <row r="613">
      <c r="D613" s="61"/>
    </row>
    <row r="614">
      <c r="D614" s="61"/>
    </row>
    <row r="615">
      <c r="D615" s="61"/>
    </row>
    <row r="616">
      <c r="D616" s="61"/>
    </row>
    <row r="617">
      <c r="D617" s="61"/>
    </row>
    <row r="618">
      <c r="D618" s="61"/>
    </row>
    <row r="619">
      <c r="D619" s="61"/>
    </row>
    <row r="620">
      <c r="D620" s="61"/>
    </row>
    <row r="621">
      <c r="D621" s="61"/>
    </row>
    <row r="622">
      <c r="D622" s="61"/>
    </row>
    <row r="623">
      <c r="D623" s="61"/>
    </row>
    <row r="624">
      <c r="D624" s="61"/>
    </row>
    <row r="625">
      <c r="D625" s="61"/>
    </row>
    <row r="626">
      <c r="D626" s="61"/>
    </row>
    <row r="627">
      <c r="D627" s="61"/>
    </row>
    <row r="628">
      <c r="D628" s="61"/>
    </row>
    <row r="629">
      <c r="D629" s="61"/>
    </row>
    <row r="630">
      <c r="D630" s="61"/>
    </row>
    <row r="631">
      <c r="D631" s="61"/>
    </row>
    <row r="632">
      <c r="D632" s="61"/>
    </row>
    <row r="633">
      <c r="D633" s="61"/>
    </row>
    <row r="634">
      <c r="D634" s="61"/>
    </row>
    <row r="635">
      <c r="D635" s="61"/>
    </row>
    <row r="636">
      <c r="D636" s="61"/>
    </row>
    <row r="637">
      <c r="D637" s="61"/>
    </row>
    <row r="638">
      <c r="D638" s="61"/>
    </row>
    <row r="639">
      <c r="D639" s="61"/>
    </row>
    <row r="640">
      <c r="D640" s="61"/>
    </row>
    <row r="641">
      <c r="D641" s="61"/>
    </row>
    <row r="642">
      <c r="D642" s="61"/>
    </row>
    <row r="643">
      <c r="D643" s="61"/>
    </row>
    <row r="644">
      <c r="D644" s="61"/>
    </row>
    <row r="645">
      <c r="D645" s="61"/>
    </row>
    <row r="646">
      <c r="D646" s="61"/>
    </row>
    <row r="647">
      <c r="D647" s="61"/>
    </row>
    <row r="648">
      <c r="D648" s="61"/>
    </row>
    <row r="649">
      <c r="D649" s="61"/>
    </row>
    <row r="650">
      <c r="D650" s="61"/>
    </row>
    <row r="651">
      <c r="D651" s="61"/>
    </row>
    <row r="652">
      <c r="D652" s="61"/>
    </row>
    <row r="653">
      <c r="D653" s="61"/>
    </row>
    <row r="654">
      <c r="D654" s="61"/>
    </row>
    <row r="655">
      <c r="D655" s="61"/>
    </row>
    <row r="656">
      <c r="D656" s="61"/>
    </row>
    <row r="657">
      <c r="D657" s="61"/>
    </row>
    <row r="658">
      <c r="D658" s="61"/>
    </row>
    <row r="659">
      <c r="D659" s="61"/>
    </row>
    <row r="660">
      <c r="D660" s="61"/>
    </row>
    <row r="661">
      <c r="D661" s="61"/>
    </row>
    <row r="662">
      <c r="D662" s="61"/>
    </row>
    <row r="663">
      <c r="D663" s="61"/>
    </row>
    <row r="664">
      <c r="D664" s="61"/>
    </row>
    <row r="665">
      <c r="D665" s="61"/>
    </row>
    <row r="666">
      <c r="D666" s="61"/>
    </row>
    <row r="667">
      <c r="D667" s="61"/>
    </row>
    <row r="668">
      <c r="D668" s="61"/>
    </row>
    <row r="669">
      <c r="D669" s="61"/>
    </row>
    <row r="670">
      <c r="D670" s="61"/>
    </row>
    <row r="671">
      <c r="D671" s="61"/>
    </row>
    <row r="672">
      <c r="D672" s="61"/>
    </row>
    <row r="673">
      <c r="D673" s="61"/>
    </row>
    <row r="674">
      <c r="D674" s="61"/>
    </row>
    <row r="675">
      <c r="D675" s="61"/>
    </row>
    <row r="676">
      <c r="D676" s="61"/>
    </row>
    <row r="677">
      <c r="D677" s="61"/>
    </row>
    <row r="678">
      <c r="D678" s="61"/>
    </row>
    <row r="679">
      <c r="D679" s="61"/>
    </row>
    <row r="680">
      <c r="D680" s="61"/>
    </row>
    <row r="681">
      <c r="D681" s="61"/>
    </row>
    <row r="682">
      <c r="D682" s="61"/>
    </row>
    <row r="683">
      <c r="D683" s="61"/>
    </row>
    <row r="684">
      <c r="D684" s="61"/>
    </row>
    <row r="685">
      <c r="D685" s="61"/>
    </row>
    <row r="686">
      <c r="D686" s="61"/>
    </row>
    <row r="687">
      <c r="D687" s="61"/>
    </row>
    <row r="688">
      <c r="D688" s="61"/>
    </row>
    <row r="689">
      <c r="D689" s="61"/>
    </row>
    <row r="690">
      <c r="D690" s="61"/>
    </row>
    <row r="691">
      <c r="D691" s="61"/>
    </row>
    <row r="692">
      <c r="D692" s="61"/>
    </row>
    <row r="693">
      <c r="D693" s="61"/>
    </row>
    <row r="694">
      <c r="D694" s="61"/>
    </row>
    <row r="695">
      <c r="D695" s="61"/>
    </row>
    <row r="696">
      <c r="D696" s="61"/>
    </row>
    <row r="697">
      <c r="D697" s="61"/>
    </row>
    <row r="698">
      <c r="D698" s="61"/>
    </row>
    <row r="699">
      <c r="D699" s="61"/>
    </row>
    <row r="700">
      <c r="D700" s="61"/>
    </row>
    <row r="701">
      <c r="D701" s="61"/>
    </row>
    <row r="702">
      <c r="D702" s="61"/>
    </row>
    <row r="703">
      <c r="D703" s="61"/>
    </row>
    <row r="704">
      <c r="D704" s="61"/>
    </row>
    <row r="705">
      <c r="D705" s="61"/>
    </row>
    <row r="706">
      <c r="D706" s="61"/>
    </row>
    <row r="707">
      <c r="D707" s="61"/>
    </row>
    <row r="708">
      <c r="D708" s="61"/>
    </row>
    <row r="709">
      <c r="D709" s="61"/>
    </row>
    <row r="710">
      <c r="D710" s="61"/>
    </row>
    <row r="711">
      <c r="D711" s="61"/>
    </row>
    <row r="712">
      <c r="D712" s="61"/>
    </row>
    <row r="713">
      <c r="D713" s="61"/>
    </row>
    <row r="714">
      <c r="D714" s="61"/>
    </row>
    <row r="715">
      <c r="D715" s="61"/>
    </row>
    <row r="716">
      <c r="D716" s="61"/>
    </row>
    <row r="717">
      <c r="D717" s="61"/>
    </row>
    <row r="718">
      <c r="D718" s="61"/>
    </row>
    <row r="719">
      <c r="D719" s="61"/>
    </row>
    <row r="720">
      <c r="D720" s="61"/>
    </row>
    <row r="721">
      <c r="D721" s="61"/>
    </row>
    <row r="722">
      <c r="D722" s="61"/>
    </row>
    <row r="723">
      <c r="D723" s="61"/>
    </row>
    <row r="724">
      <c r="D724" s="61"/>
    </row>
    <row r="725">
      <c r="D725" s="61"/>
    </row>
    <row r="726">
      <c r="D726" s="61"/>
    </row>
    <row r="727">
      <c r="D727" s="61"/>
    </row>
    <row r="728">
      <c r="D728" s="61"/>
    </row>
    <row r="729">
      <c r="D729" s="61"/>
    </row>
    <row r="730">
      <c r="D730" s="61"/>
    </row>
    <row r="731">
      <c r="D731" s="61"/>
    </row>
    <row r="732">
      <c r="D732" s="61"/>
    </row>
    <row r="733">
      <c r="D733" s="61"/>
    </row>
    <row r="734">
      <c r="D734" s="61"/>
    </row>
    <row r="735">
      <c r="D735" s="61"/>
    </row>
    <row r="736">
      <c r="D736" s="61"/>
    </row>
    <row r="737">
      <c r="D737" s="61"/>
    </row>
    <row r="738">
      <c r="D738" s="61"/>
    </row>
    <row r="739">
      <c r="D739" s="61"/>
    </row>
    <row r="740">
      <c r="D740" s="61"/>
    </row>
    <row r="741">
      <c r="D741" s="61"/>
    </row>
    <row r="742">
      <c r="D742" s="61"/>
    </row>
    <row r="743">
      <c r="D743" s="61"/>
    </row>
    <row r="744">
      <c r="D744" s="61"/>
    </row>
    <row r="745">
      <c r="D745" s="61"/>
    </row>
    <row r="746">
      <c r="D746" s="61"/>
    </row>
    <row r="747">
      <c r="D747" s="61"/>
    </row>
    <row r="748">
      <c r="D748" s="61"/>
    </row>
    <row r="749">
      <c r="D749" s="61"/>
    </row>
    <row r="750">
      <c r="D750" s="61"/>
    </row>
    <row r="751">
      <c r="D751" s="61"/>
    </row>
    <row r="752">
      <c r="D752" s="61"/>
    </row>
    <row r="753">
      <c r="D753" s="61"/>
    </row>
    <row r="754">
      <c r="D754" s="61"/>
    </row>
    <row r="755">
      <c r="D755" s="61"/>
    </row>
    <row r="756">
      <c r="D756" s="61"/>
    </row>
    <row r="757">
      <c r="D757" s="61"/>
    </row>
    <row r="758">
      <c r="D758" s="61"/>
    </row>
    <row r="759">
      <c r="D759" s="61"/>
    </row>
    <row r="760">
      <c r="D760" s="61"/>
    </row>
    <row r="761">
      <c r="D761" s="61"/>
    </row>
    <row r="762">
      <c r="D762" s="61"/>
    </row>
    <row r="763">
      <c r="D763" s="61"/>
    </row>
    <row r="764">
      <c r="D764" s="61"/>
    </row>
    <row r="765">
      <c r="D765" s="61"/>
    </row>
    <row r="766">
      <c r="D766" s="61"/>
    </row>
    <row r="767">
      <c r="D767" s="61"/>
    </row>
    <row r="768">
      <c r="D768" s="61"/>
    </row>
    <row r="769">
      <c r="D769" s="61"/>
    </row>
    <row r="770">
      <c r="D770" s="61"/>
    </row>
    <row r="771">
      <c r="D771" s="61"/>
    </row>
    <row r="772">
      <c r="D772" s="61"/>
    </row>
    <row r="773">
      <c r="D773" s="61"/>
    </row>
    <row r="774">
      <c r="D774" s="61"/>
    </row>
    <row r="775">
      <c r="D775" s="61"/>
    </row>
    <row r="776">
      <c r="D776" s="61"/>
    </row>
    <row r="777">
      <c r="D777" s="61"/>
    </row>
    <row r="778">
      <c r="D778" s="61"/>
    </row>
    <row r="779">
      <c r="D779" s="61"/>
    </row>
    <row r="780">
      <c r="D780" s="61"/>
    </row>
    <row r="781">
      <c r="D781" s="61"/>
    </row>
    <row r="782">
      <c r="D782" s="61"/>
    </row>
    <row r="783">
      <c r="D783" s="61"/>
    </row>
    <row r="784">
      <c r="D784" s="61"/>
    </row>
    <row r="785">
      <c r="D785" s="61"/>
    </row>
    <row r="786">
      <c r="D786" s="61"/>
    </row>
    <row r="787">
      <c r="D787" s="61"/>
    </row>
    <row r="788">
      <c r="D788" s="61"/>
    </row>
    <row r="789">
      <c r="D789" s="61"/>
    </row>
    <row r="790">
      <c r="D790" s="61"/>
    </row>
    <row r="791">
      <c r="D791" s="61"/>
    </row>
    <row r="792">
      <c r="D792" s="61"/>
    </row>
    <row r="793">
      <c r="D793" s="61"/>
    </row>
    <row r="794">
      <c r="D794" s="61"/>
    </row>
    <row r="795">
      <c r="D795" s="61"/>
    </row>
    <row r="796">
      <c r="D796" s="61"/>
    </row>
    <row r="797">
      <c r="D797" s="61"/>
    </row>
    <row r="798">
      <c r="D798" s="61"/>
    </row>
    <row r="799">
      <c r="D799" s="61"/>
    </row>
    <row r="800">
      <c r="D800" s="61"/>
    </row>
    <row r="801">
      <c r="D801" s="61"/>
    </row>
    <row r="802">
      <c r="D802" s="61"/>
    </row>
    <row r="803">
      <c r="D803" s="61"/>
    </row>
    <row r="804">
      <c r="D804" s="61"/>
    </row>
    <row r="805">
      <c r="D805" s="61"/>
    </row>
    <row r="806">
      <c r="D806" s="61"/>
    </row>
    <row r="807">
      <c r="D807" s="61"/>
    </row>
    <row r="808">
      <c r="D808" s="61"/>
    </row>
    <row r="809">
      <c r="D809" s="61"/>
    </row>
    <row r="810">
      <c r="D810" s="61"/>
    </row>
    <row r="811">
      <c r="D811" s="61"/>
    </row>
    <row r="812">
      <c r="D812" s="61"/>
    </row>
    <row r="813">
      <c r="D813" s="61"/>
    </row>
    <row r="814">
      <c r="D814" s="61"/>
    </row>
    <row r="815">
      <c r="D815" s="61"/>
    </row>
    <row r="816">
      <c r="D816" s="61"/>
    </row>
    <row r="817">
      <c r="D817" s="61"/>
    </row>
    <row r="818">
      <c r="D818" s="61"/>
    </row>
    <row r="819">
      <c r="D819" s="61"/>
    </row>
    <row r="820">
      <c r="D820" s="61"/>
    </row>
    <row r="821">
      <c r="D821" s="61"/>
    </row>
    <row r="822">
      <c r="D822" s="61"/>
    </row>
    <row r="823">
      <c r="D823" s="61"/>
    </row>
    <row r="824">
      <c r="D824" s="61"/>
    </row>
    <row r="825">
      <c r="D825" s="61"/>
    </row>
    <row r="826">
      <c r="D826" s="61"/>
    </row>
    <row r="827">
      <c r="D827" s="61"/>
    </row>
    <row r="828">
      <c r="D828" s="61"/>
    </row>
    <row r="829">
      <c r="D829" s="61"/>
    </row>
    <row r="830">
      <c r="D830" s="61"/>
    </row>
    <row r="831">
      <c r="D831" s="61"/>
    </row>
    <row r="832">
      <c r="D832" s="61"/>
    </row>
    <row r="833">
      <c r="D833" s="61"/>
    </row>
    <row r="834">
      <c r="D834" s="61"/>
    </row>
    <row r="835">
      <c r="D835" s="61"/>
    </row>
    <row r="836">
      <c r="D836" s="61"/>
    </row>
    <row r="837">
      <c r="D837" s="61"/>
    </row>
    <row r="838">
      <c r="D838" s="61"/>
    </row>
    <row r="839">
      <c r="D839" s="61"/>
    </row>
    <row r="840">
      <c r="D840" s="61"/>
    </row>
    <row r="841">
      <c r="D841" s="61"/>
    </row>
    <row r="842">
      <c r="D842" s="61"/>
    </row>
    <row r="843">
      <c r="D843" s="61"/>
    </row>
    <row r="844">
      <c r="D844" s="61"/>
    </row>
    <row r="845">
      <c r="D845" s="61"/>
    </row>
    <row r="846">
      <c r="D846" s="61"/>
    </row>
    <row r="847">
      <c r="D847" s="61"/>
    </row>
    <row r="848">
      <c r="D848" s="61"/>
    </row>
    <row r="849">
      <c r="D849" s="61"/>
    </row>
    <row r="850">
      <c r="D850" s="61"/>
    </row>
    <row r="851">
      <c r="D851" s="61"/>
    </row>
    <row r="852">
      <c r="D852" s="61"/>
    </row>
    <row r="853">
      <c r="D853" s="61"/>
    </row>
    <row r="854">
      <c r="D854" s="61"/>
    </row>
    <row r="855">
      <c r="D855" s="61"/>
    </row>
    <row r="856">
      <c r="D856" s="61"/>
    </row>
    <row r="857">
      <c r="D857" s="61"/>
    </row>
    <row r="858">
      <c r="D858" s="61"/>
    </row>
    <row r="859">
      <c r="D859" s="61"/>
    </row>
    <row r="860">
      <c r="D860" s="61"/>
    </row>
    <row r="861">
      <c r="D861" s="61"/>
    </row>
    <row r="862">
      <c r="D862" s="61"/>
    </row>
    <row r="863">
      <c r="D863" s="61"/>
    </row>
    <row r="864">
      <c r="D864" s="61"/>
    </row>
    <row r="865">
      <c r="D865" s="61"/>
    </row>
    <row r="866">
      <c r="D866" s="61"/>
    </row>
    <row r="867">
      <c r="D867" s="61"/>
    </row>
    <row r="868">
      <c r="D868" s="61"/>
    </row>
    <row r="869">
      <c r="D869" s="61"/>
    </row>
    <row r="870">
      <c r="D870" s="61"/>
    </row>
    <row r="871">
      <c r="D871" s="61"/>
    </row>
    <row r="872">
      <c r="D872" s="61"/>
    </row>
    <row r="873">
      <c r="D873" s="61"/>
    </row>
    <row r="874">
      <c r="D874" s="61"/>
    </row>
    <row r="875">
      <c r="D875" s="61"/>
    </row>
    <row r="876">
      <c r="D876" s="61"/>
    </row>
    <row r="877">
      <c r="D877" s="61"/>
    </row>
    <row r="878">
      <c r="D878" s="61"/>
    </row>
    <row r="879">
      <c r="D879" s="61"/>
    </row>
    <row r="880">
      <c r="D880" s="61"/>
    </row>
    <row r="881">
      <c r="D881" s="61"/>
    </row>
    <row r="882">
      <c r="D882" s="61"/>
    </row>
    <row r="883">
      <c r="D883" s="61"/>
    </row>
    <row r="884">
      <c r="D884" s="61"/>
    </row>
    <row r="885">
      <c r="D885" s="61"/>
    </row>
    <row r="886">
      <c r="D886" s="61"/>
    </row>
    <row r="887">
      <c r="D887" s="61"/>
    </row>
    <row r="888">
      <c r="D888" s="61"/>
    </row>
    <row r="889">
      <c r="D889" s="61"/>
    </row>
    <row r="890">
      <c r="D890" s="61"/>
    </row>
    <row r="891">
      <c r="D891" s="61"/>
    </row>
    <row r="892">
      <c r="D892" s="61"/>
    </row>
    <row r="893">
      <c r="D893" s="61"/>
    </row>
    <row r="894">
      <c r="D894" s="61"/>
    </row>
    <row r="895">
      <c r="D895" s="61"/>
    </row>
    <row r="896">
      <c r="D896" s="61"/>
    </row>
    <row r="897">
      <c r="D897" s="61"/>
    </row>
    <row r="898">
      <c r="D898" s="61"/>
    </row>
    <row r="899">
      <c r="D899" s="61"/>
    </row>
    <row r="900">
      <c r="D900" s="61"/>
    </row>
    <row r="901">
      <c r="D901" s="61"/>
    </row>
    <row r="902">
      <c r="D902" s="61"/>
    </row>
    <row r="903">
      <c r="D903" s="61"/>
    </row>
    <row r="904">
      <c r="D904" s="61"/>
    </row>
    <row r="905">
      <c r="D905" s="61"/>
    </row>
    <row r="906">
      <c r="D906" s="61"/>
    </row>
    <row r="907">
      <c r="D907" s="61"/>
    </row>
    <row r="908">
      <c r="D908" s="61"/>
    </row>
    <row r="909">
      <c r="D909" s="61"/>
    </row>
    <row r="910">
      <c r="D910" s="61"/>
    </row>
    <row r="911">
      <c r="D911" s="61"/>
    </row>
    <row r="912">
      <c r="D912" s="61"/>
    </row>
    <row r="913">
      <c r="D913" s="61"/>
    </row>
    <row r="914">
      <c r="D914" s="61"/>
    </row>
    <row r="915">
      <c r="D915" s="61"/>
    </row>
    <row r="916">
      <c r="D916" s="61"/>
    </row>
    <row r="917">
      <c r="D917" s="61"/>
    </row>
    <row r="918">
      <c r="D918" s="61"/>
    </row>
    <row r="919">
      <c r="D919" s="61"/>
    </row>
    <row r="920">
      <c r="D920" s="61"/>
    </row>
    <row r="921">
      <c r="D921" s="61"/>
    </row>
    <row r="922">
      <c r="D922" s="61"/>
    </row>
    <row r="923">
      <c r="D923" s="61"/>
    </row>
    <row r="924">
      <c r="D924" s="61"/>
    </row>
    <row r="925">
      <c r="D925" s="61"/>
    </row>
    <row r="926">
      <c r="D926" s="61"/>
    </row>
    <row r="927">
      <c r="D927" s="61"/>
    </row>
    <row r="928">
      <c r="D928" s="61"/>
    </row>
    <row r="929">
      <c r="D929" s="61"/>
    </row>
    <row r="930">
      <c r="D930" s="61"/>
    </row>
    <row r="931">
      <c r="D931" s="61"/>
    </row>
    <row r="932">
      <c r="D932" s="61"/>
    </row>
    <row r="933">
      <c r="D933" s="61"/>
    </row>
    <row r="934">
      <c r="D934" s="61"/>
    </row>
    <row r="935">
      <c r="D935" s="61"/>
    </row>
    <row r="936">
      <c r="D936" s="61"/>
    </row>
    <row r="937">
      <c r="D937" s="61"/>
    </row>
    <row r="938">
      <c r="D938" s="61"/>
    </row>
    <row r="939">
      <c r="D939" s="61"/>
    </row>
    <row r="940">
      <c r="D940" s="61"/>
    </row>
    <row r="941">
      <c r="D941" s="61"/>
    </row>
    <row r="942">
      <c r="D942" s="61"/>
    </row>
    <row r="943">
      <c r="D943" s="61"/>
    </row>
    <row r="944">
      <c r="D944" s="61"/>
    </row>
    <row r="945">
      <c r="D945" s="61"/>
    </row>
    <row r="946">
      <c r="D946" s="61"/>
    </row>
    <row r="947">
      <c r="D947" s="61"/>
    </row>
    <row r="948">
      <c r="D948" s="61"/>
    </row>
    <row r="949">
      <c r="D949" s="61"/>
    </row>
    <row r="950">
      <c r="D950" s="61"/>
    </row>
    <row r="951">
      <c r="D951" s="61"/>
    </row>
    <row r="952">
      <c r="D952" s="61"/>
    </row>
    <row r="953">
      <c r="D953" s="61"/>
    </row>
    <row r="954">
      <c r="D954" s="61"/>
    </row>
    <row r="955">
      <c r="D955" s="61"/>
    </row>
    <row r="956">
      <c r="D956" s="61"/>
    </row>
    <row r="957">
      <c r="D957" s="61"/>
    </row>
    <row r="958">
      <c r="D958" s="61"/>
    </row>
    <row r="959">
      <c r="D959" s="61"/>
    </row>
    <row r="960">
      <c r="D960" s="61"/>
    </row>
    <row r="961">
      <c r="D961" s="61"/>
    </row>
    <row r="962">
      <c r="D962" s="61"/>
    </row>
    <row r="963">
      <c r="D963" s="61"/>
    </row>
    <row r="964">
      <c r="D964" s="61"/>
    </row>
    <row r="965">
      <c r="D965" s="61"/>
    </row>
    <row r="966">
      <c r="D966" s="61"/>
    </row>
    <row r="967">
      <c r="D967" s="61"/>
    </row>
    <row r="968">
      <c r="D968" s="61"/>
    </row>
    <row r="969">
      <c r="D969" s="61"/>
    </row>
    <row r="970">
      <c r="D970" s="61"/>
    </row>
    <row r="971">
      <c r="D971" s="61"/>
    </row>
    <row r="972">
      <c r="D972" s="61"/>
    </row>
    <row r="973">
      <c r="D973" s="61"/>
    </row>
    <row r="974">
      <c r="D974" s="61"/>
    </row>
    <row r="975">
      <c r="D975" s="61"/>
    </row>
    <row r="976">
      <c r="D976" s="61"/>
    </row>
    <row r="977">
      <c r="D977" s="61"/>
    </row>
    <row r="978">
      <c r="D978" s="61"/>
    </row>
    <row r="979">
      <c r="D979" s="61"/>
    </row>
    <row r="980">
      <c r="D980" s="61"/>
    </row>
    <row r="981">
      <c r="D981" s="61"/>
    </row>
    <row r="982">
      <c r="D982" s="61"/>
    </row>
    <row r="983">
      <c r="D983" s="61"/>
    </row>
    <row r="984">
      <c r="D984" s="61"/>
    </row>
    <row r="985">
      <c r="D985" s="61"/>
    </row>
    <row r="986">
      <c r="D986" s="61"/>
    </row>
    <row r="987">
      <c r="D987" s="61"/>
    </row>
    <row r="988">
      <c r="D988" s="61"/>
    </row>
    <row r="989">
      <c r="D989" s="61"/>
    </row>
    <row r="990">
      <c r="D990" s="61"/>
    </row>
    <row r="991">
      <c r="D991" s="61"/>
    </row>
    <row r="992">
      <c r="D992" s="61"/>
    </row>
    <row r="993">
      <c r="D993" s="61"/>
    </row>
    <row r="994">
      <c r="D994" s="61"/>
    </row>
    <row r="995">
      <c r="D995" s="61"/>
    </row>
    <row r="996">
      <c r="D996" s="61"/>
    </row>
    <row r="997">
      <c r="D997" s="61"/>
    </row>
    <row r="998">
      <c r="D998" s="61"/>
    </row>
    <row r="999">
      <c r="D999" s="61"/>
    </row>
    <row r="1000">
      <c r="D1000" s="61"/>
    </row>
    <row r="1001">
      <c r="D1001" s="61"/>
    </row>
    <row r="1002">
      <c r="D1002" s="61"/>
    </row>
  </sheetData>
  <mergeCells count="2">
    <mergeCell ref="A16:F19"/>
    <mergeCell ref="G16:G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