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v Meberg\Desktop\NTNU\Aktive emner\Maskinlæring\datasett\"/>
    </mc:Choice>
  </mc:AlternateContent>
  <xr:revisionPtr revIDLastSave="0" documentId="8_{E7FFC530-FC35-438A-821B-88C583D88761}" xr6:coauthVersionLast="45" xr6:coauthVersionMax="45" xr10:uidLastSave="{00000000-0000-0000-0000-000000000000}"/>
  <bookViews>
    <workbookView xWindow="-120" yWindow="-120" windowWidth="29040" windowHeight="15840"/>
  </bookViews>
  <sheets>
    <sheet name="dataPred" sheetId="1" r:id="rId1"/>
  </sheets>
  <definedNames>
    <definedName name="_xlchart.v1.0" hidden="1">dataPred!$H$1</definedName>
    <definedName name="_xlchart.v1.1" hidden="1">dataPred!$H$2:$H$1253</definedName>
    <definedName name="_xlchart.v1.10" hidden="1">dataPred!$H$1</definedName>
    <definedName name="_xlchart.v1.11" hidden="1">dataPred!$H$2:$H$1253</definedName>
    <definedName name="_xlchart.v1.12" hidden="1">dataPred!$H$1</definedName>
    <definedName name="_xlchart.v1.13" hidden="1">dataPred!$H$2:$H$1253</definedName>
    <definedName name="_xlchart.v1.14" hidden="1">dataPred!$H$1</definedName>
    <definedName name="_xlchart.v1.15" hidden="1">dataPred!$H$2:$H$1253</definedName>
    <definedName name="_xlchart.v1.16" hidden="1">dataPred!$G$1</definedName>
    <definedName name="_xlchart.v1.17" hidden="1">dataPred!$G$2:$G$1253</definedName>
    <definedName name="_xlchart.v1.18" hidden="1">dataPred!$G$1</definedName>
    <definedName name="_xlchart.v1.19" hidden="1">dataPred!$G$2:$G$1253</definedName>
    <definedName name="_xlchart.v1.2" hidden="1">dataPred!$G$1</definedName>
    <definedName name="_xlchart.v1.20" hidden="1">dataPred!$G$2:$G$1252</definedName>
    <definedName name="_xlchart.v1.3" hidden="1">dataPred!$G$2:$G$1253</definedName>
    <definedName name="_xlchart.v1.4" hidden="1">dataPred!$G$1</definedName>
    <definedName name="_xlchart.v1.5" hidden="1">dataPred!$G$2:$G$1253</definedName>
    <definedName name="_xlchart.v1.6" hidden="1">dataPred!$H$1</definedName>
    <definedName name="_xlchart.v1.7" hidden="1">dataPred!$H$2:$H$1253</definedName>
    <definedName name="_xlchart.v1.8" hidden="1">dataPred!$H$1</definedName>
    <definedName name="_xlchart.v1.9" hidden="1">dataPred!$H$2:$H$1253</definedName>
  </definedNames>
  <calcPr calcId="0"/>
</workbook>
</file>

<file path=xl/calcChain.xml><?xml version="1.0" encoding="utf-8"?>
<calcChain xmlns="http://schemas.openxmlformats.org/spreadsheetml/2006/main">
  <c r="N3" i="1" l="1"/>
  <c r="F1258" i="1"/>
  <c r="E1256" i="1"/>
  <c r="D1256" i="1"/>
  <c r="C1256" i="1"/>
  <c r="B1253" i="1"/>
  <c r="C1253" i="1"/>
  <c r="F1253" i="1"/>
  <c r="S5" i="1"/>
  <c r="O125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3" i="1"/>
  <c r="O2" i="1"/>
  <c r="N1253" i="1"/>
  <c r="R5" i="1" s="1"/>
  <c r="T5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2" i="1"/>
  <c r="R13" i="1"/>
  <c r="T8" i="1"/>
  <c r="S8" i="1"/>
  <c r="R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T4" i="1"/>
  <c r="T7" i="1"/>
  <c r="S7" i="1"/>
  <c r="R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2" i="1"/>
  <c r="L3" i="1"/>
  <c r="L1253" i="1" s="1"/>
  <c r="T12" i="1" s="1"/>
  <c r="R6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2" i="1"/>
  <c r="R3" i="1" l="1"/>
  <c r="T3" i="1" s="1"/>
  <c r="S3" i="1"/>
  <c r="M1253" i="1"/>
  <c r="U12" i="1" s="1"/>
  <c r="S6" i="1" s="1"/>
  <c r="T6" i="1" s="1"/>
</calcChain>
</file>

<file path=xl/sharedStrings.xml><?xml version="1.0" encoding="utf-8"?>
<sst xmlns="http://schemas.openxmlformats.org/spreadsheetml/2006/main" count="29" uniqueCount="27">
  <si>
    <t>EQNR</t>
  </si>
  <si>
    <t xml:space="preserve"> High  </t>
  </si>
  <si>
    <t xml:space="preserve"> Low </t>
  </si>
  <si>
    <t xml:space="preserve"> P1; ARIMA(7.1.7) </t>
  </si>
  <si>
    <t xml:space="preserve"> P2; ARIMA(6.1.7) </t>
  </si>
  <si>
    <t xml:space="preserve"> Close </t>
  </si>
  <si>
    <t xml:space="preserve"> MAD CALC P1  </t>
  </si>
  <si>
    <t xml:space="preserve"> MAD CALC P2 </t>
  </si>
  <si>
    <t xml:space="preserve"> P2 In intervall </t>
  </si>
  <si>
    <t xml:space="preserve"> P1 In intervall </t>
  </si>
  <si>
    <t xml:space="preserve">MAE: </t>
  </si>
  <si>
    <t xml:space="preserve">MAD: </t>
  </si>
  <si>
    <t>Pred in interval:</t>
  </si>
  <si>
    <t>avg.</t>
  </si>
  <si>
    <t>SUM</t>
  </si>
  <si>
    <t xml:space="preserve">Nyttige lenker til tekst </t>
  </si>
  <si>
    <t>https://tma4245.math.ntnu.no/forventing-og-varians/korrelasjon/</t>
  </si>
  <si>
    <t>P1 is best</t>
  </si>
  <si>
    <t xml:space="preserve"> Abs.div P 2 </t>
  </si>
  <si>
    <t xml:space="preserve"> Abs.div P1  </t>
  </si>
  <si>
    <t>div P1 P2</t>
  </si>
  <si>
    <t>bin</t>
  </si>
  <si>
    <t>MRE_t P1</t>
  </si>
  <si>
    <t>MRE_t P2</t>
  </si>
  <si>
    <t>MRE:</t>
  </si>
  <si>
    <t>Corr:</t>
  </si>
  <si>
    <t>Std.div: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</si>
</sst>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kr&quot;\ #,##0.00;[Red]\-&quot;kr&quot;\ #,##0.00"/>
    <numFmt numFmtId="43" formatCode="_-* #,##0.00_-;\-* #,##0.00_-;_-* &quot;-&quot;??_-;_-@_-"/>
    <numFmt numFmtId="165" formatCode="0.0000\ %"/>
    <numFmt numFmtId="176" formatCode="0.0000"/>
    <numFmt numFmtId="182" formatCode="_-* #,##0.000000_-;\-* #,##0.000000_-;_-* &quot;-&quot;??_-;_-@_-"/>
    <numFmt numFmtId="189" formatCode="&quot;kr&quot;\ #,##0.0000;[Red]\-&quot;kr&quot;\ 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8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0" fontId="0" fillId="0" borderId="0" xfId="0" quotePrefix="1"/>
    <xf numFmtId="9" fontId="0" fillId="0" borderId="0" xfId="2" applyFont="1"/>
    <xf numFmtId="165" fontId="0" fillId="0" borderId="0" xfId="2" applyNumberFormat="1" applyFont="1"/>
    <xf numFmtId="182" fontId="0" fillId="0" borderId="0" xfId="1" applyNumberFormat="1" applyFont="1"/>
    <xf numFmtId="182" fontId="0" fillId="0" borderId="0" xfId="0" applyNumberFormat="1"/>
    <xf numFmtId="189" fontId="0" fillId="0" borderId="0" xfId="0" applyNumberFormat="1"/>
  </cellXfs>
  <cellStyles count="44">
    <cellStyle name="20 % – uthevingsfarge 1" xfId="21" builtinId="30" customBuiltin="1"/>
    <cellStyle name="20 % – uthevingsfarge 2" xfId="25" builtinId="34" customBuiltin="1"/>
    <cellStyle name="20 % – uthevingsfarge 3" xfId="29" builtinId="38" customBuiltin="1"/>
    <cellStyle name="20 % – uthevingsfarge 4" xfId="33" builtinId="42" customBuiltin="1"/>
    <cellStyle name="20 % – uthevingsfarge 5" xfId="37" builtinId="46" customBuiltin="1"/>
    <cellStyle name="20 % – uthevingsfarge 6" xfId="41" builtinId="50" customBuiltin="1"/>
    <cellStyle name="40 % – uthevingsfarge 1" xfId="22" builtinId="31" customBuiltin="1"/>
    <cellStyle name="40 % – uthevingsfarge 2" xfId="26" builtinId="35" customBuiltin="1"/>
    <cellStyle name="40 % – uthevingsfarge 3" xfId="30" builtinId="39" customBuiltin="1"/>
    <cellStyle name="40 % – uthevingsfarge 4" xfId="34" builtinId="43" customBuiltin="1"/>
    <cellStyle name="40 % – uthevingsfarge 5" xfId="38" builtinId="47" customBuiltin="1"/>
    <cellStyle name="40 % – uthevingsfarge 6" xfId="42" builtinId="51" customBuiltin="1"/>
    <cellStyle name="60 % – uthevingsfarge 1" xfId="23" builtinId="32" customBuiltin="1"/>
    <cellStyle name="60 % – uthevingsfarge 2" xfId="27" builtinId="36" customBuiltin="1"/>
    <cellStyle name="60 % – uthevingsfarge 3" xfId="31" builtinId="40" customBuiltin="1"/>
    <cellStyle name="60 % – uthevingsfarge 4" xfId="35" builtinId="44" customBuiltin="1"/>
    <cellStyle name="60 % – uthevingsfarge 5" xfId="39" builtinId="48" customBuiltin="1"/>
    <cellStyle name="60 % – uthevingsfarge 6" xfId="43" builtinId="52" customBuiltin="1"/>
    <cellStyle name="Beregning" xfId="13" builtinId="22" customBuiltin="1"/>
    <cellStyle name="Dårlig" xfId="9" builtinId="27" customBuiltin="1"/>
    <cellStyle name="Forklarende tekst" xfId="18" builtinId="53" customBuiltin="1"/>
    <cellStyle name="God" xfId="8" builtinId="26" customBuiltin="1"/>
    <cellStyle name="Inndata" xfId="11" builtinId="20" customBuiltin="1"/>
    <cellStyle name="Koblet celle" xfId="14" builtinId="24" customBuiltin="1"/>
    <cellStyle name="Komma" xfId="1" builtinId="3"/>
    <cellStyle name="Kontrollcelle" xfId="15" builtinId="23" customBuiltin="1"/>
    <cellStyle name="Merknad" xfId="17" builtinId="10" customBuiltin="1"/>
    <cellStyle name="Normal" xfId="0" builtinId="0"/>
    <cellStyle name="Nøytral" xfId="10" builtinId="28" customBuiltin="1"/>
    <cellStyle name="Overskrift 1" xfId="4" builtinId="16" customBuiltin="1"/>
    <cellStyle name="Overskrift 2" xfId="5" builtinId="17" customBuiltin="1"/>
    <cellStyle name="Overskrift 3" xfId="6" builtinId="18" customBuiltin="1"/>
    <cellStyle name="Overskrift 4" xfId="7" builtinId="19" customBuiltin="1"/>
    <cellStyle name="Prosent" xfId="2" builtinId="5"/>
    <cellStyle name="Tittel" xfId="3" builtinId="15" customBuiltin="1"/>
    <cellStyle name="Totalt" xfId="19" builtinId="25" customBuiltin="1"/>
    <cellStyle name="Utdata" xfId="12" builtinId="21" customBuiltin="1"/>
    <cellStyle name="Uthevingsfarge1" xfId="20" builtinId="29" customBuiltin="1"/>
    <cellStyle name="Uthevingsfarge2" xfId="24" builtinId="33" customBuiltin="1"/>
    <cellStyle name="Uthevingsfarge3" xfId="28" builtinId="37" customBuiltin="1"/>
    <cellStyle name="Uthevingsfarge4" xfId="32" builtinId="41" customBuiltin="1"/>
    <cellStyle name="Uthevingsfarge5" xfId="36" builtinId="45" customBuiltin="1"/>
    <cellStyle name="Uthevingsfarge6" xfId="40" builtinId="49" customBuiltin="1"/>
    <cellStyle name="Varselteks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ARIMA(7.1.7) Absolut Deviation From Actual Observations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b-NO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ARIMA(7.1.7) Absolut Deviation From Actual Observations </a:t>
          </a:r>
        </a:p>
      </cx:txPr>
    </cx:title>
    <cx:plotArea>
      <cx:plotAreaRegion>
        <cx:series layoutId="clusteredColumn" uniqueId="{AF652584-328D-44AB-89C2-3D7B0DF63ECB}">
          <cx:tx>
            <cx:txData>
              <cx:f>_xlchart.v1.4</cx:f>
              <cx:v>  Abs.div P1   </cx:v>
            </cx:txData>
          </cx:tx>
          <cx:spPr>
            <a:solidFill>
              <a:schemeClr val="accent3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 overflow="auto"/>
          </cx:layoutPr>
          <cx:axisId val="1"/>
        </cx:series>
        <cx:series layoutId="paretoLine" ownerIdx="0" uniqueId="{2ADBB2DB-6872-42F4-B904-60E7A3FC2153}">
          <cx:spPr>
            <a:ln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tle>
          <cx:tx>
            <cx:txData>
              <cx:v>Deviations from actual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b-N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Deviations from actual</a:t>
              </a:r>
            </a:p>
          </cx:txPr>
        </cx:title>
        <cx:tickLabels/>
        <cx:numFmt formatCode="Standard" sourceLinked="0"/>
      </cx:axis>
      <cx:axis id="1">
        <cx:valScaling/>
        <cx:title>
          <cx:tx>
            <cx:txData>
              <cx:v>n predictions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b-N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 predictions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ARIMA(6.1.7) Absolut Deviation  From Actual Observations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b-NO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ARIMA(6.1.7) Absolut Deviation  From Actual Observations</a:t>
          </a:r>
        </a:p>
      </cx:txPr>
    </cx:title>
    <cx:plotArea>
      <cx:plotAreaRegion>
        <cx:series layoutId="clusteredColumn" uniqueId="{75572FD4-9B39-4EF7-AB94-102EA0EF1363}">
          <cx:tx>
            <cx:txData>
              <cx:f>_xlchart.v1.12</cx:f>
              <cx:v>  Abs.div P 2  </cx:v>
            </cx:txData>
          </cx:tx>
          <cx:spPr>
            <a:solidFill>
              <a:schemeClr val="accent3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 overflow="auto"/>
          </cx:layoutPr>
          <cx:axisId val="1"/>
        </cx:series>
        <cx:series layoutId="paretoLine" ownerIdx="0" uniqueId="{94EF9207-40A4-4B4C-BA3C-A46784E6E0BC}">
          <cx:spPr>
            <a:ln>
              <a:solidFill>
                <a:srgbClr val="FF0000"/>
              </a:solidFill>
            </a:ln>
          </cx:spPr>
          <cx:axisId val="2"/>
        </cx:series>
      </cx:plotAreaRegion>
      <cx:axis id="0">
        <cx:catScaling gapWidth="0"/>
        <cx:title>
          <cx:tx>
            <cx:txData>
              <cx:v>Deviations from actual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b-N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Deviations from actual</a:t>
              </a:r>
            </a:p>
          </cx:txPr>
        </cx:title>
        <cx:tickLabels/>
        <cx:numFmt formatCode="Standard" sourceLinked="0"/>
      </cx:axis>
      <cx:axis id="1">
        <cx:valScaling/>
        <cx:title>
          <cx:tx>
            <cx:txData>
              <cx:v>n predicitons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b-NO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 predicitons 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C9B977BA-F3AF-4D3C-A10B-7A25055A4DC8}"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1085850</xdr:colOff>
      <xdr:row>13</xdr:row>
      <xdr:rowOff>138112</xdr:rowOff>
    </xdr:from>
    <xdr:to>
      <xdr:col>20</xdr:col>
      <xdr:colOff>323850</xdr:colOff>
      <xdr:row>28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 7">
              <a:extLst>
                <a:ext uri="{FF2B5EF4-FFF2-40B4-BE49-F238E27FC236}">
                  <a16:creationId xmlns:a16="http://schemas.microsoft.com/office/drawing/2014/main" id="{9BD9CA1F-1FBF-46B2-904F-8D6C4B208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35175" y="2614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20</xdr:col>
      <xdr:colOff>322814</xdr:colOff>
      <xdr:row>13</xdr:row>
      <xdr:rowOff>136869</xdr:rowOff>
    </xdr:from>
    <xdr:to>
      <xdr:col>26</xdr:col>
      <xdr:colOff>316602</xdr:colOff>
      <xdr:row>28</xdr:row>
      <xdr:rowOff>26711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 8">
              <a:extLst>
                <a:ext uri="{FF2B5EF4-FFF2-40B4-BE49-F238E27FC236}">
                  <a16:creationId xmlns:a16="http://schemas.microsoft.com/office/drawing/2014/main" id="{7237127C-53A5-41A6-B56A-D92DD5F751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72814" y="2559532"/>
              <a:ext cx="4590636" cy="2685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  <xdr:twoCellAnchor>
    <xdr:from>
      <xdr:col>18</xdr:col>
      <xdr:colOff>657225</xdr:colOff>
      <xdr:row>1223</xdr:row>
      <xdr:rowOff>109537</xdr:rowOff>
    </xdr:from>
    <xdr:to>
      <xdr:col>24</xdr:col>
      <xdr:colOff>200025</xdr:colOff>
      <xdr:row>1237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 11">
              <a:extLst>
                <a:ext uri="{FF2B5EF4-FFF2-40B4-BE49-F238E27FC236}">
                  <a16:creationId xmlns:a16="http://schemas.microsoft.com/office/drawing/2014/main" id="{552342E3-71CE-44F9-B69D-EBB33EF35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59350" y="233091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76"/>
  <sheetViews>
    <sheetView tabSelected="1" topLeftCell="M4" zoomScale="92" workbookViewId="0">
      <selection activeCell="W41" sqref="W41"/>
    </sheetView>
  </sheetViews>
  <sheetFormatPr baseColWidth="10" defaultRowHeight="15" x14ac:dyDescent="0.25"/>
  <cols>
    <col min="4" max="5" width="16.7109375" bestFit="1" customWidth="1"/>
    <col min="6" max="6" width="9.140625" bestFit="1" customWidth="1"/>
    <col min="7" max="7" width="14.85546875" style="8" bestFit="1" customWidth="1"/>
    <col min="8" max="8" width="15.85546875" style="8" bestFit="1" customWidth="1"/>
    <col min="10" max="10" width="14" bestFit="1" customWidth="1"/>
    <col min="11" max="11" width="13.5703125" bestFit="1" customWidth="1"/>
    <col min="12" max="13" width="14" bestFit="1" customWidth="1"/>
    <col min="14" max="14" width="13.85546875" bestFit="1" customWidth="1"/>
    <col min="15" max="16" width="16.7109375" bestFit="1" customWidth="1"/>
    <col min="17" max="17" width="16.85546875" customWidth="1"/>
    <col min="18" max="19" width="16.7109375" bestFit="1" customWidth="1"/>
    <col min="20" max="20" width="1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19</v>
      </c>
      <c r="H1" s="8" t="s">
        <v>18</v>
      </c>
      <c r="I1" t="s">
        <v>20</v>
      </c>
      <c r="J1" t="s">
        <v>6</v>
      </c>
      <c r="K1" t="s">
        <v>7</v>
      </c>
      <c r="L1" t="s">
        <v>9</v>
      </c>
      <c r="M1" t="s">
        <v>8</v>
      </c>
      <c r="N1" t="s">
        <v>22</v>
      </c>
      <c r="O1" t="s">
        <v>23</v>
      </c>
    </row>
    <row r="2" spans="1:23" x14ac:dyDescent="0.25">
      <c r="A2" s="1">
        <v>44133</v>
      </c>
      <c r="B2" s="2">
        <v>122.9</v>
      </c>
      <c r="C2" s="2">
        <v>116.3</v>
      </c>
      <c r="D2" s="2">
        <v>120.34</v>
      </c>
      <c r="E2" s="2">
        <v>120.16</v>
      </c>
      <c r="F2" s="2">
        <v>122.5</v>
      </c>
      <c r="G2" s="8">
        <f>ABS(D2-F2)</f>
        <v>2.1599999999999966</v>
      </c>
      <c r="H2" s="8">
        <f>ABS(E2-F2)</f>
        <v>2.3400000000000034</v>
      </c>
      <c r="I2" s="8">
        <f>G2-H2</f>
        <v>-0.18000000000000682</v>
      </c>
      <c r="J2">
        <v>41.219099999999997</v>
      </c>
      <c r="K2">
        <v>41.398200000000003</v>
      </c>
      <c r="L2">
        <f>IF(AND(D2&gt;=C2,D2&lt;=B2),1,0)</f>
        <v>1</v>
      </c>
      <c r="M2">
        <f>IF(AND(E2&gt;=C2,E2&lt;=B2),1,0)</f>
        <v>1</v>
      </c>
      <c r="N2">
        <f>G2/F2</f>
        <v>1.7632653061224461E-2</v>
      </c>
      <c r="O2">
        <f>H2/F2</f>
        <v>1.9102040816326559E-2</v>
      </c>
      <c r="R2" t="s">
        <v>3</v>
      </c>
      <c r="S2" t="s">
        <v>4</v>
      </c>
      <c r="T2" s="7" t="s">
        <v>17</v>
      </c>
      <c r="W2" t="s">
        <v>15</v>
      </c>
    </row>
    <row r="3" spans="1:23" x14ac:dyDescent="0.25">
      <c r="A3" s="1">
        <v>44132</v>
      </c>
      <c r="B3" s="2">
        <v>122.8</v>
      </c>
      <c r="C3" s="2">
        <v>120.4</v>
      </c>
      <c r="D3" s="2">
        <v>123.98</v>
      </c>
      <c r="E3" s="2">
        <v>124.26</v>
      </c>
      <c r="F3" s="2">
        <v>120.7</v>
      </c>
      <c r="G3" s="8">
        <f t="shared" ref="G3:G66" si="0">ABS(D3-F3)</f>
        <v>3.2800000000000011</v>
      </c>
      <c r="H3" s="8">
        <f t="shared" ref="H3:H66" si="1">ABS(E3-F3)</f>
        <v>3.5600000000000023</v>
      </c>
      <c r="I3" s="8">
        <f t="shared" ref="I3:I66" si="2">G3-H3</f>
        <v>-0.28000000000000114</v>
      </c>
      <c r="J3">
        <v>37.579099999999997</v>
      </c>
      <c r="K3">
        <v>37.296199999999999</v>
      </c>
      <c r="L3">
        <f>IF(AND(D3&gt;=C3,D3&lt;=B3),1,0)</f>
        <v>0</v>
      </c>
      <c r="M3">
        <f>IF(AND(E3&gt;=C3,E3&lt;=B3),1,0)</f>
        <v>0</v>
      </c>
      <c r="N3">
        <f t="shared" ref="N3:N66" si="3">G3/F3</f>
        <v>2.7174813587406803E-2</v>
      </c>
      <c r="O3">
        <f>H3/F3</f>
        <v>2.9494614747307392E-2</v>
      </c>
      <c r="Q3" t="s">
        <v>10</v>
      </c>
      <c r="R3" s="12">
        <f>AVERAGE(G2:G1252)</f>
        <v>2.0263069544364507</v>
      </c>
      <c r="S3" s="13">
        <f>AVERAGE(H2:H1252)</f>
        <v>2.0319024780175829</v>
      </c>
      <c r="T3" s="7" t="str">
        <f>IF(R3&lt;S3,"True","False")</f>
        <v>True</v>
      </c>
      <c r="U3" s="5"/>
    </row>
    <row r="4" spans="1:23" x14ac:dyDescent="0.25">
      <c r="A4" s="1">
        <v>44131</v>
      </c>
      <c r="B4" s="2">
        <v>126.55</v>
      </c>
      <c r="C4" s="2">
        <v>123.8</v>
      </c>
      <c r="D4" s="2">
        <v>125.55</v>
      </c>
      <c r="E4" s="2">
        <v>125.31</v>
      </c>
      <c r="F4" s="2">
        <v>124.05</v>
      </c>
      <c r="G4" s="8">
        <f t="shared" si="0"/>
        <v>1.5</v>
      </c>
      <c r="H4" s="8">
        <f t="shared" si="1"/>
        <v>1.2600000000000051</v>
      </c>
      <c r="I4" s="8">
        <f t="shared" si="2"/>
        <v>0.23999999999999488</v>
      </c>
      <c r="J4">
        <v>36.009099999999997</v>
      </c>
      <c r="K4">
        <v>36.246299999999998</v>
      </c>
      <c r="L4">
        <f>IF(AND(D4&gt;=C4,D4&lt;=B4),1,0)</f>
        <v>1</v>
      </c>
      <c r="M4">
        <f>IF(AND(E4&gt;=C4,E4&lt;=B4),1,0)</f>
        <v>1</v>
      </c>
      <c r="N4">
        <f t="shared" si="3"/>
        <v>1.2091898428053204E-2</v>
      </c>
      <c r="O4">
        <f t="shared" ref="O4:O67" si="4">H4/F4</f>
        <v>1.0157194679564734E-2</v>
      </c>
      <c r="Q4" t="s">
        <v>11</v>
      </c>
      <c r="R4">
        <v>23.779900000000001</v>
      </c>
      <c r="S4" s="6">
        <v>23.78</v>
      </c>
      <c r="T4" s="7" t="str">
        <f t="shared" ref="T4:T5" si="5">IF(R4&lt;S4,"True","False")</f>
        <v>True</v>
      </c>
      <c r="U4" s="5"/>
      <c r="W4" t="s">
        <v>16</v>
      </c>
    </row>
    <row r="5" spans="1:23" x14ac:dyDescent="0.25">
      <c r="A5" s="1">
        <v>44130</v>
      </c>
      <c r="B5" s="2">
        <v>129.5</v>
      </c>
      <c r="C5" s="2">
        <v>126.4</v>
      </c>
      <c r="D5" s="2">
        <v>131.58000000000001</v>
      </c>
      <c r="E5" s="2">
        <v>131.76</v>
      </c>
      <c r="F5" s="2">
        <v>126.4</v>
      </c>
      <c r="G5" s="8">
        <f t="shared" si="0"/>
        <v>5.1800000000000068</v>
      </c>
      <c r="H5" s="8">
        <f t="shared" si="1"/>
        <v>5.3599999999999852</v>
      </c>
      <c r="I5" s="8">
        <f t="shared" si="2"/>
        <v>-0.1799999999999784</v>
      </c>
      <c r="J5">
        <v>29.979099999999999</v>
      </c>
      <c r="K5">
        <v>29.797999999999998</v>
      </c>
      <c r="L5">
        <f>IF(AND(D5&gt;=C5,D5&lt;=B5),1,0)</f>
        <v>0</v>
      </c>
      <c r="M5">
        <f>IF(AND(E5&gt;=C5,E5&lt;=B5),1,0)</f>
        <v>0</v>
      </c>
      <c r="N5">
        <f t="shared" si="3"/>
        <v>4.09810126582279E-2</v>
      </c>
      <c r="O5">
        <f t="shared" si="4"/>
        <v>4.240506329113912E-2</v>
      </c>
      <c r="Q5" t="s">
        <v>24</v>
      </c>
      <c r="R5" s="11">
        <f>N1253</f>
        <v>1.3150070140635911E-2</v>
      </c>
      <c r="S5" s="11">
        <f>O1253</f>
        <v>1.3185147009022872E-2</v>
      </c>
      <c r="T5" s="7" t="str">
        <f t="shared" si="5"/>
        <v>True</v>
      </c>
      <c r="U5" s="5"/>
    </row>
    <row r="6" spans="1:23" x14ac:dyDescent="0.25">
      <c r="A6" s="1">
        <v>44127</v>
      </c>
      <c r="B6" s="2">
        <v>133</v>
      </c>
      <c r="C6" s="2">
        <v>131.19999999999999</v>
      </c>
      <c r="D6" s="2">
        <v>129.07</v>
      </c>
      <c r="E6" s="2">
        <v>128.82</v>
      </c>
      <c r="F6" s="2">
        <v>131.65</v>
      </c>
      <c r="G6" s="8">
        <f t="shared" si="0"/>
        <v>2.5800000000000125</v>
      </c>
      <c r="H6" s="8">
        <f t="shared" si="1"/>
        <v>2.8300000000000125</v>
      </c>
      <c r="I6" s="8">
        <f t="shared" si="2"/>
        <v>-0.25</v>
      </c>
      <c r="J6">
        <v>32.489100000000001</v>
      </c>
      <c r="K6">
        <v>32.743299999999998</v>
      </c>
      <c r="L6">
        <f>IF(AND(D6&gt;=C6,D6&lt;=B6),1,0)</f>
        <v>0</v>
      </c>
      <c r="M6">
        <f>IF(AND(E6&gt;=C6,E6&lt;=B6),1,0)</f>
        <v>0</v>
      </c>
      <c r="N6">
        <f t="shared" si="3"/>
        <v>1.9597417394607006E-2</v>
      </c>
      <c r="O6">
        <f t="shared" si="4"/>
        <v>2.1496391948347987E-2</v>
      </c>
      <c r="Q6" t="s">
        <v>12</v>
      </c>
      <c r="R6" s="3">
        <f>T12/1251</f>
        <v>0.5611510791366906</v>
      </c>
      <c r="S6" s="3">
        <f>U12/1251</f>
        <v>0.58273381294964033</v>
      </c>
      <c r="T6" s="7" t="str">
        <f>IF(R6&gt;S6,"True","False")</f>
        <v>False</v>
      </c>
      <c r="U6" s="5"/>
    </row>
    <row r="7" spans="1:23" x14ac:dyDescent="0.25">
      <c r="A7" s="1">
        <v>44126</v>
      </c>
      <c r="B7" s="2">
        <v>130.85</v>
      </c>
      <c r="C7" s="2">
        <v>129.15</v>
      </c>
      <c r="D7" s="2">
        <v>131.76</v>
      </c>
      <c r="E7" s="2">
        <v>132.19</v>
      </c>
      <c r="F7" s="2">
        <v>129.5</v>
      </c>
      <c r="G7" s="8">
        <f t="shared" si="0"/>
        <v>2.2599999999999909</v>
      </c>
      <c r="H7" s="8">
        <f t="shared" si="1"/>
        <v>2.6899999999999977</v>
      </c>
      <c r="I7" s="8">
        <f t="shared" si="2"/>
        <v>-0.43000000000000682</v>
      </c>
      <c r="J7">
        <v>29.799099999999999</v>
      </c>
      <c r="K7">
        <v>29.367100000000001</v>
      </c>
      <c r="L7">
        <f>IF(AND(D7&gt;=C7,D7&lt;=B7),1,0)</f>
        <v>0</v>
      </c>
      <c r="M7">
        <f>IF(AND(E7&gt;=C7,E7&lt;=B7),1,0)</f>
        <v>0</v>
      </c>
      <c r="N7">
        <f t="shared" si="3"/>
        <v>1.7451737451737382E-2</v>
      </c>
      <c r="O7">
        <f t="shared" si="4"/>
        <v>2.0772200772200756E-2</v>
      </c>
      <c r="Q7" t="s">
        <v>25</v>
      </c>
      <c r="R7">
        <f>CORREL(D2:D1252,F2:F1252)</f>
        <v>0.99551195004416004</v>
      </c>
      <c r="S7">
        <f>CORREL(E2:E1252,F2:F1252)</f>
        <v>0.99551044115336318</v>
      </c>
      <c r="T7" s="7" t="str">
        <f>IF(R7&gt;S7,"True","False")</f>
        <v>True</v>
      </c>
    </row>
    <row r="8" spans="1:23" x14ac:dyDescent="0.25">
      <c r="A8" s="1">
        <v>44125</v>
      </c>
      <c r="B8" s="2">
        <v>133.1</v>
      </c>
      <c r="C8" s="2">
        <v>130.05000000000001</v>
      </c>
      <c r="D8" s="2">
        <v>132.56</v>
      </c>
      <c r="E8" s="2">
        <v>132.02000000000001</v>
      </c>
      <c r="F8" s="2">
        <v>131.6</v>
      </c>
      <c r="G8" s="8">
        <f t="shared" si="0"/>
        <v>0.96000000000000796</v>
      </c>
      <c r="H8" s="8">
        <f t="shared" si="1"/>
        <v>0.42000000000001592</v>
      </c>
      <c r="I8" s="8">
        <f t="shared" si="2"/>
        <v>0.53999999999999204</v>
      </c>
      <c r="J8">
        <v>28.999099999999999</v>
      </c>
      <c r="K8">
        <v>29.535599999999999</v>
      </c>
      <c r="L8">
        <f>IF(AND(D8&gt;=C8,D8&lt;=B8),1,0)</f>
        <v>1</v>
      </c>
      <c r="M8">
        <f>IF(AND(E8&gt;=C8,E8&lt;=B8),1,0)</f>
        <v>1</v>
      </c>
      <c r="N8">
        <f t="shared" si="3"/>
        <v>7.2948328267477816E-3</v>
      </c>
      <c r="O8">
        <f t="shared" si="4"/>
        <v>3.1914893617022489E-3</v>
      </c>
      <c r="Q8" t="s">
        <v>26</v>
      </c>
      <c r="R8">
        <f>STEYX(D2:D1252,F2:F1252)</f>
        <v>2.754160836354218</v>
      </c>
      <c r="S8">
        <f>STEYX(E2:E1252,F2:F1252)</f>
        <v>2.7546028440665138</v>
      </c>
      <c r="T8" s="7" t="str">
        <f>IF(R8&lt;S8,"True","False")</f>
        <v>True</v>
      </c>
    </row>
    <row r="9" spans="1:23" x14ac:dyDescent="0.25">
      <c r="A9" s="1">
        <v>44124</v>
      </c>
      <c r="B9" s="2">
        <v>134.1</v>
      </c>
      <c r="C9" s="2">
        <v>132.1</v>
      </c>
      <c r="D9" s="2">
        <v>133.44</v>
      </c>
      <c r="E9" s="2">
        <v>133.80000000000001</v>
      </c>
      <c r="F9" s="2">
        <v>132.1</v>
      </c>
      <c r="G9" s="8">
        <f t="shared" si="0"/>
        <v>1.3400000000000034</v>
      </c>
      <c r="H9" s="8">
        <f t="shared" si="1"/>
        <v>1.7000000000000171</v>
      </c>
      <c r="I9" s="8">
        <f t="shared" si="2"/>
        <v>-0.36000000000001364</v>
      </c>
      <c r="J9">
        <v>28.1191</v>
      </c>
      <c r="K9">
        <v>27.757999999999999</v>
      </c>
      <c r="L9">
        <f>IF(AND(D9&gt;=C9,D9&lt;=B9),1,0)</f>
        <v>1</v>
      </c>
      <c r="M9">
        <f>IF(AND(E9&gt;=C9,E9&lt;=B9),1,0)</f>
        <v>1</v>
      </c>
      <c r="N9">
        <f t="shared" si="3"/>
        <v>1.0143830431491321E-2</v>
      </c>
      <c r="O9">
        <f t="shared" si="4"/>
        <v>1.2869038607115951E-2</v>
      </c>
    </row>
    <row r="10" spans="1:23" x14ac:dyDescent="0.25">
      <c r="A10" s="1">
        <v>44123</v>
      </c>
      <c r="B10" s="2">
        <v>134.5</v>
      </c>
      <c r="C10" s="2">
        <v>132.35</v>
      </c>
      <c r="D10" s="2">
        <v>134.72999999999999</v>
      </c>
      <c r="E10" s="2">
        <v>134.83000000000001</v>
      </c>
      <c r="F10" s="2">
        <v>133.55000000000001</v>
      </c>
      <c r="G10" s="8">
        <f t="shared" si="0"/>
        <v>1.1799999999999784</v>
      </c>
      <c r="H10" s="8">
        <f t="shared" si="1"/>
        <v>1.2800000000000011</v>
      </c>
      <c r="I10" s="8">
        <f t="shared" si="2"/>
        <v>-0.10000000000002274</v>
      </c>
      <c r="J10">
        <v>26.8291</v>
      </c>
      <c r="K10">
        <v>26.733899999999998</v>
      </c>
      <c r="L10">
        <f>IF(AND(D10&gt;=C10,D10&lt;=B10),1,0)</f>
        <v>0</v>
      </c>
      <c r="M10">
        <f>IF(AND(E10&gt;=C10,E10&lt;=B10),1,0)</f>
        <v>0</v>
      </c>
      <c r="N10">
        <f t="shared" si="3"/>
        <v>8.835642081617209E-3</v>
      </c>
      <c r="O10">
        <f t="shared" si="4"/>
        <v>9.5844253088730891E-3</v>
      </c>
    </row>
    <row r="11" spans="1:23" x14ac:dyDescent="0.25">
      <c r="A11" s="1">
        <v>44120</v>
      </c>
      <c r="B11" s="2">
        <v>134.9</v>
      </c>
      <c r="C11" s="2">
        <v>133.15</v>
      </c>
      <c r="D11" s="2">
        <v>132.74</v>
      </c>
      <c r="E11" s="2">
        <v>132.16999999999999</v>
      </c>
      <c r="F11" s="2">
        <v>133.85</v>
      </c>
      <c r="G11" s="8">
        <f t="shared" si="0"/>
        <v>1.1099999999999852</v>
      </c>
      <c r="H11" s="8">
        <f t="shared" si="1"/>
        <v>1.6800000000000068</v>
      </c>
      <c r="I11" s="8">
        <f t="shared" si="2"/>
        <v>-0.5700000000000216</v>
      </c>
      <c r="J11">
        <v>28.819099999999999</v>
      </c>
      <c r="K11">
        <v>29.391400000000001</v>
      </c>
      <c r="L11">
        <f>IF(AND(D11&gt;=C11,D11&lt;=B11),1,0)</f>
        <v>0</v>
      </c>
      <c r="M11">
        <f>IF(AND(E11&gt;=C11,E11&lt;=B11),1,0)</f>
        <v>0</v>
      </c>
      <c r="N11">
        <f t="shared" si="3"/>
        <v>8.2928651475531207E-3</v>
      </c>
      <c r="O11">
        <f t="shared" si="4"/>
        <v>1.2551363466567104E-2</v>
      </c>
      <c r="Q11" t="s">
        <v>13</v>
      </c>
      <c r="S11" s="2">
        <v>161.56</v>
      </c>
      <c r="T11" s="2">
        <v>2.0263069499999999</v>
      </c>
      <c r="U11" s="2">
        <v>2.0318132200000001</v>
      </c>
    </row>
    <row r="12" spans="1:23" x14ac:dyDescent="0.25">
      <c r="A12" s="1">
        <v>44119</v>
      </c>
      <c r="B12" s="2">
        <v>133.69999999999999</v>
      </c>
      <c r="C12" s="2">
        <v>131.1</v>
      </c>
      <c r="D12" s="2">
        <v>134.52000000000001</v>
      </c>
      <c r="E12" s="2">
        <v>135.41999999999999</v>
      </c>
      <c r="F12" s="2">
        <v>132.19999999999999</v>
      </c>
      <c r="G12" s="8">
        <f t="shared" si="0"/>
        <v>2.3200000000000216</v>
      </c>
      <c r="H12" s="8">
        <f t="shared" si="1"/>
        <v>3.2199999999999989</v>
      </c>
      <c r="I12" s="8">
        <f t="shared" si="2"/>
        <v>-0.89999999999997726</v>
      </c>
      <c r="J12">
        <v>27.039100000000001</v>
      </c>
      <c r="K12">
        <v>26.1417</v>
      </c>
      <c r="L12">
        <f>IF(AND(D12&gt;=C12,D12&lt;=B12),1,0)</f>
        <v>0</v>
      </c>
      <c r="M12">
        <f>IF(AND(E12&gt;=C12,E12&lt;=B12),1,0)</f>
        <v>0</v>
      </c>
      <c r="N12">
        <f t="shared" si="3"/>
        <v>1.7549167927382918E-2</v>
      </c>
      <c r="O12">
        <f t="shared" si="4"/>
        <v>2.4357034795763989E-2</v>
      </c>
      <c r="Q12" t="s">
        <v>14</v>
      </c>
      <c r="R12" s="4">
        <v>29748.631399999998</v>
      </c>
      <c r="S12" s="4">
        <v>29748.777399999999</v>
      </c>
      <c r="T12">
        <f>L1253</f>
        <v>702</v>
      </c>
      <c r="U12">
        <f>M1253</f>
        <v>729</v>
      </c>
    </row>
    <row r="13" spans="1:23" x14ac:dyDescent="0.25">
      <c r="A13" s="1">
        <v>44118</v>
      </c>
      <c r="B13" s="2">
        <v>134.44999999999999</v>
      </c>
      <c r="C13" s="2">
        <v>132.80000000000001</v>
      </c>
      <c r="D13" s="2">
        <v>135.47999999999999</v>
      </c>
      <c r="E13" s="2">
        <v>134.47</v>
      </c>
      <c r="F13" s="2">
        <v>134.30000000000001</v>
      </c>
      <c r="G13" s="8">
        <f t="shared" si="0"/>
        <v>1.1799999999999784</v>
      </c>
      <c r="H13" s="8">
        <f t="shared" si="1"/>
        <v>0.16999999999998749</v>
      </c>
      <c r="I13" s="8">
        <f t="shared" si="2"/>
        <v>1.0099999999999909</v>
      </c>
      <c r="J13">
        <v>26.0791</v>
      </c>
      <c r="K13">
        <v>27.084499999999998</v>
      </c>
      <c r="L13">
        <f>IF(AND(D13&gt;=C13,D13&lt;=B13),1,0)</f>
        <v>0</v>
      </c>
      <c r="M13">
        <f>IF(AND(E13&gt;=C13,E13&lt;=B13),1,0)</f>
        <v>0</v>
      </c>
      <c r="N13">
        <f t="shared" si="3"/>
        <v>8.7862993298583637E-3</v>
      </c>
      <c r="O13">
        <f t="shared" si="4"/>
        <v>1.2658227848100334E-3</v>
      </c>
      <c r="Q13" s="9" t="s">
        <v>21</v>
      </c>
      <c r="R13">
        <f>_xlfn.BINOM.DIST(T12,1251,R6,FALSE)</f>
        <v>2.2724558048307374E-2</v>
      </c>
    </row>
    <row r="14" spans="1:23" x14ac:dyDescent="0.25">
      <c r="A14" s="1">
        <v>44117</v>
      </c>
      <c r="B14" s="2">
        <v>135.85</v>
      </c>
      <c r="C14" s="2">
        <v>134.15</v>
      </c>
      <c r="D14" s="2">
        <v>133.72</v>
      </c>
      <c r="E14" s="2">
        <v>134.51</v>
      </c>
      <c r="F14" s="2">
        <v>134.65</v>
      </c>
      <c r="G14" s="8">
        <f t="shared" si="0"/>
        <v>0.93000000000000682</v>
      </c>
      <c r="H14" s="8">
        <f t="shared" si="1"/>
        <v>0.14000000000001478</v>
      </c>
      <c r="I14" s="8">
        <f t="shared" si="2"/>
        <v>0.78999999999999204</v>
      </c>
      <c r="J14">
        <v>27.839099999999998</v>
      </c>
      <c r="K14">
        <v>27.052199999999999</v>
      </c>
      <c r="L14">
        <f>IF(AND(D14&gt;=C14,D14&lt;=B14),1,0)</f>
        <v>0</v>
      </c>
      <c r="M14">
        <f>IF(AND(E14&gt;=C14,E14&lt;=B14),1,0)</f>
        <v>1</v>
      </c>
      <c r="N14">
        <f t="shared" si="3"/>
        <v>6.9067953954697866E-3</v>
      </c>
      <c r="O14">
        <f t="shared" si="4"/>
        <v>1.0397326401783496E-3</v>
      </c>
    </row>
    <row r="15" spans="1:23" x14ac:dyDescent="0.25">
      <c r="A15" s="1">
        <v>44116</v>
      </c>
      <c r="B15" s="2">
        <v>136.55000000000001</v>
      </c>
      <c r="C15" s="2">
        <v>133.5</v>
      </c>
      <c r="D15" s="2">
        <v>135.69999999999999</v>
      </c>
      <c r="E15" s="2">
        <v>135.47</v>
      </c>
      <c r="F15" s="2">
        <v>133.85</v>
      </c>
      <c r="G15" s="8">
        <f t="shared" si="0"/>
        <v>1.8499999999999943</v>
      </c>
      <c r="H15" s="8">
        <f t="shared" si="1"/>
        <v>1.6200000000000045</v>
      </c>
      <c r="I15" s="8">
        <f t="shared" si="2"/>
        <v>0.22999999999998977</v>
      </c>
      <c r="J15">
        <v>25.859100000000002</v>
      </c>
      <c r="K15">
        <v>26.091000000000001</v>
      </c>
      <c r="L15">
        <f>IF(AND(D15&gt;=C15,D15&lt;=B15),1,0)</f>
        <v>1</v>
      </c>
      <c r="M15">
        <f>IF(AND(E15&gt;=C15,E15&lt;=B15),1,0)</f>
        <v>1</v>
      </c>
      <c r="N15">
        <f t="shared" si="3"/>
        <v>1.3821441912588677E-2</v>
      </c>
      <c r="O15">
        <f t="shared" si="4"/>
        <v>1.2103100485618265E-2</v>
      </c>
    </row>
    <row r="16" spans="1:23" x14ac:dyDescent="0.25">
      <c r="A16" s="1">
        <v>44113</v>
      </c>
      <c r="B16" s="2">
        <v>137.75</v>
      </c>
      <c r="C16" s="2">
        <v>134.80000000000001</v>
      </c>
      <c r="D16" s="2">
        <v>134.63999999999999</v>
      </c>
      <c r="E16" s="2">
        <v>134.21</v>
      </c>
      <c r="F16" s="2">
        <v>135.85</v>
      </c>
      <c r="G16" s="8">
        <f t="shared" si="0"/>
        <v>1.210000000000008</v>
      </c>
      <c r="H16" s="8">
        <f t="shared" si="1"/>
        <v>1.6399999999999864</v>
      </c>
      <c r="I16" s="8">
        <f t="shared" si="2"/>
        <v>-0.4299999999999784</v>
      </c>
      <c r="J16">
        <v>26.9191</v>
      </c>
      <c r="K16">
        <v>27.344200000000001</v>
      </c>
      <c r="L16">
        <f>IF(AND(D16&gt;=C16,D16&lt;=B16),1,0)</f>
        <v>0</v>
      </c>
      <c r="M16">
        <f>IF(AND(E16&gt;=C16,E16&lt;=B16),1,0)</f>
        <v>0</v>
      </c>
      <c r="N16">
        <f t="shared" si="3"/>
        <v>8.9068825910931758E-3</v>
      </c>
      <c r="O16">
        <f t="shared" si="4"/>
        <v>1.2072138387927762E-2</v>
      </c>
    </row>
    <row r="17" spans="1:15" x14ac:dyDescent="0.25">
      <c r="A17" s="1">
        <v>44112</v>
      </c>
      <c r="B17" s="2">
        <v>134.9</v>
      </c>
      <c r="C17" s="2">
        <v>132.75</v>
      </c>
      <c r="D17" s="2">
        <v>132.76</v>
      </c>
      <c r="E17" s="2">
        <v>133.58000000000001</v>
      </c>
      <c r="F17" s="2">
        <v>134.55000000000001</v>
      </c>
      <c r="G17" s="8">
        <f t="shared" si="0"/>
        <v>1.7900000000000205</v>
      </c>
      <c r="H17" s="8">
        <f t="shared" si="1"/>
        <v>0.96999999999999886</v>
      </c>
      <c r="I17" s="8">
        <f t="shared" si="2"/>
        <v>0.8200000000000216</v>
      </c>
      <c r="J17">
        <v>28.799099999999999</v>
      </c>
      <c r="K17">
        <v>27.9834</v>
      </c>
      <c r="L17">
        <f>IF(AND(D17&gt;=C17,D17&lt;=B17),1,0)</f>
        <v>1</v>
      </c>
      <c r="M17">
        <f>IF(AND(E17&gt;=C17,E17&lt;=B17),1,0)</f>
        <v>1</v>
      </c>
      <c r="N17">
        <f t="shared" si="3"/>
        <v>1.3303604607952584E-2</v>
      </c>
      <c r="O17">
        <f t="shared" si="4"/>
        <v>7.20921590486807E-3</v>
      </c>
    </row>
    <row r="18" spans="1:15" x14ac:dyDescent="0.25">
      <c r="A18" s="1">
        <v>44111</v>
      </c>
      <c r="B18" s="2">
        <v>135.85</v>
      </c>
      <c r="C18" s="2">
        <v>132.35</v>
      </c>
      <c r="D18" s="2">
        <v>133.94</v>
      </c>
      <c r="E18" s="2">
        <v>133.04</v>
      </c>
      <c r="F18" s="2">
        <v>133.5</v>
      </c>
      <c r="G18" s="8">
        <f t="shared" si="0"/>
        <v>0.43999999999999773</v>
      </c>
      <c r="H18" s="8">
        <f t="shared" si="1"/>
        <v>0.46000000000000796</v>
      </c>
      <c r="I18" s="8">
        <f t="shared" si="2"/>
        <v>-2.0000000000010232E-2</v>
      </c>
      <c r="J18">
        <v>27.6191</v>
      </c>
      <c r="K18">
        <v>28.515799999999999</v>
      </c>
      <c r="L18">
        <f>IF(AND(D18&gt;=C18,D18&lt;=B18),1,0)</f>
        <v>1</v>
      </c>
      <c r="M18">
        <f>IF(AND(E18&gt;=C18,E18&lt;=B18),1,0)</f>
        <v>1</v>
      </c>
      <c r="N18">
        <f t="shared" si="3"/>
        <v>3.2958801498127171E-3</v>
      </c>
      <c r="O18">
        <f t="shared" si="4"/>
        <v>3.4456928838951907E-3</v>
      </c>
    </row>
    <row r="19" spans="1:15" x14ac:dyDescent="0.25">
      <c r="A19" s="1">
        <v>44110</v>
      </c>
      <c r="B19" s="2">
        <v>135.5</v>
      </c>
      <c r="C19" s="2">
        <v>133.05000000000001</v>
      </c>
      <c r="D19" s="2">
        <v>131.59</v>
      </c>
      <c r="E19" s="2">
        <v>132.41</v>
      </c>
      <c r="F19" s="2">
        <v>134.25</v>
      </c>
      <c r="G19" s="8">
        <f t="shared" si="0"/>
        <v>2.6599999999999966</v>
      </c>
      <c r="H19" s="8">
        <f t="shared" si="1"/>
        <v>1.8400000000000034</v>
      </c>
      <c r="I19" s="8">
        <f t="shared" si="2"/>
        <v>0.81999999999999318</v>
      </c>
      <c r="J19">
        <v>29.969100000000001</v>
      </c>
      <c r="K19">
        <v>29.148599999999998</v>
      </c>
      <c r="L19">
        <f>IF(AND(D19&gt;=C19,D19&lt;=B19),1,0)</f>
        <v>0</v>
      </c>
      <c r="M19">
        <f>IF(AND(E19&gt;=C19,E19&lt;=B19),1,0)</f>
        <v>0</v>
      </c>
      <c r="N19">
        <f t="shared" si="3"/>
        <v>1.9813780260707611E-2</v>
      </c>
      <c r="O19">
        <f t="shared" si="4"/>
        <v>1.3705772811918088E-2</v>
      </c>
    </row>
    <row r="20" spans="1:15" x14ac:dyDescent="0.25">
      <c r="A20" s="1">
        <v>44109</v>
      </c>
      <c r="B20" s="2">
        <v>133.35</v>
      </c>
      <c r="C20" s="2">
        <v>130.80000000000001</v>
      </c>
      <c r="D20" s="2">
        <v>129</v>
      </c>
      <c r="E20" s="2">
        <v>128.4</v>
      </c>
      <c r="F20" s="2">
        <v>132.30000000000001</v>
      </c>
      <c r="G20" s="8">
        <f t="shared" si="0"/>
        <v>3.3000000000000114</v>
      </c>
      <c r="H20" s="8">
        <f t="shared" si="1"/>
        <v>3.9000000000000057</v>
      </c>
      <c r="I20" s="8">
        <f t="shared" si="2"/>
        <v>-0.59999999999999432</v>
      </c>
      <c r="J20">
        <v>32.559100000000001</v>
      </c>
      <c r="K20">
        <v>33.161099999999998</v>
      </c>
      <c r="L20">
        <f>IF(AND(D20&gt;=C20,D20&lt;=B20),1,0)</f>
        <v>0</v>
      </c>
      <c r="M20">
        <f>IF(AND(E20&gt;=C20,E20&lt;=B20),1,0)</f>
        <v>0</v>
      </c>
      <c r="N20">
        <f t="shared" si="3"/>
        <v>2.4943310657596456E-2</v>
      </c>
      <c r="O20">
        <f t="shared" si="4"/>
        <v>2.9478458049886663E-2</v>
      </c>
    </row>
    <row r="21" spans="1:15" x14ac:dyDescent="0.25">
      <c r="A21" s="1">
        <v>44106</v>
      </c>
      <c r="B21" s="2">
        <v>129.5</v>
      </c>
      <c r="C21" s="2">
        <v>127.1</v>
      </c>
      <c r="D21" s="2">
        <v>129.56</v>
      </c>
      <c r="E21" s="2">
        <v>129.96</v>
      </c>
      <c r="F21" s="2">
        <v>129.25</v>
      </c>
      <c r="G21" s="8">
        <f t="shared" si="0"/>
        <v>0.31000000000000227</v>
      </c>
      <c r="H21" s="8">
        <f t="shared" si="1"/>
        <v>0.71000000000000796</v>
      </c>
      <c r="I21" s="8">
        <f t="shared" si="2"/>
        <v>-0.40000000000000568</v>
      </c>
      <c r="J21">
        <v>31.999099999999999</v>
      </c>
      <c r="K21">
        <v>31.597999999999999</v>
      </c>
      <c r="L21">
        <f>IF(AND(D21&gt;=C21,D21&lt;=B21),1,0)</f>
        <v>0</v>
      </c>
      <c r="M21">
        <f>IF(AND(E21&gt;=C21,E21&lt;=B21),1,0)</f>
        <v>0</v>
      </c>
      <c r="N21">
        <f t="shared" si="3"/>
        <v>2.3984526112185863E-3</v>
      </c>
      <c r="O21">
        <f t="shared" si="4"/>
        <v>5.4932301740812997E-3</v>
      </c>
    </row>
    <row r="22" spans="1:15" x14ac:dyDescent="0.25">
      <c r="A22" s="1">
        <v>44105</v>
      </c>
      <c r="B22" s="2">
        <v>132.5</v>
      </c>
      <c r="C22" s="2">
        <v>129.25</v>
      </c>
      <c r="D22" s="2">
        <v>132.63999999999999</v>
      </c>
      <c r="E22" s="2">
        <v>132.44999999999999</v>
      </c>
      <c r="F22" s="2">
        <v>129.5</v>
      </c>
      <c r="G22" s="8">
        <f t="shared" si="0"/>
        <v>3.1399999999999864</v>
      </c>
      <c r="H22" s="8">
        <f t="shared" si="1"/>
        <v>2.9499999999999886</v>
      </c>
      <c r="I22" s="8">
        <f t="shared" si="2"/>
        <v>0.18999999999999773</v>
      </c>
      <c r="J22">
        <v>28.9191</v>
      </c>
      <c r="K22">
        <v>29.1084</v>
      </c>
      <c r="L22">
        <f>IF(AND(D22&gt;=C22,D22&lt;=B22),1,0)</f>
        <v>0</v>
      </c>
      <c r="M22">
        <f>IF(AND(E22&gt;=C22,E22&lt;=B22),1,0)</f>
        <v>1</v>
      </c>
      <c r="N22">
        <f t="shared" si="3"/>
        <v>2.4247104247104141E-2</v>
      </c>
      <c r="O22">
        <f t="shared" si="4"/>
        <v>2.2779922779922693E-2</v>
      </c>
    </row>
    <row r="23" spans="1:15" x14ac:dyDescent="0.25">
      <c r="A23" s="1">
        <v>44104</v>
      </c>
      <c r="B23" s="2">
        <v>133.6</v>
      </c>
      <c r="C23" s="2">
        <v>131</v>
      </c>
      <c r="D23" s="2">
        <v>134.43</v>
      </c>
      <c r="E23" s="2">
        <v>134.25</v>
      </c>
      <c r="F23" s="2">
        <v>132.80000000000001</v>
      </c>
      <c r="G23" s="8">
        <f t="shared" si="0"/>
        <v>1.6299999999999955</v>
      </c>
      <c r="H23" s="8">
        <f t="shared" si="1"/>
        <v>1.4499999999999886</v>
      </c>
      <c r="I23" s="8">
        <f t="shared" si="2"/>
        <v>0.18000000000000682</v>
      </c>
      <c r="J23">
        <v>27.129100000000001</v>
      </c>
      <c r="K23">
        <v>27.3109</v>
      </c>
      <c r="L23">
        <f>IF(AND(D23&gt;=C23,D23&lt;=B23),1,0)</f>
        <v>0</v>
      </c>
      <c r="M23">
        <f>IF(AND(E23&gt;=C23,E23&lt;=B23),1,0)</f>
        <v>0</v>
      </c>
      <c r="N23">
        <f t="shared" si="3"/>
        <v>1.2274096385542133E-2</v>
      </c>
      <c r="O23">
        <f t="shared" si="4"/>
        <v>1.0918674698795094E-2</v>
      </c>
    </row>
    <row r="24" spans="1:15" x14ac:dyDescent="0.25">
      <c r="A24" s="1">
        <v>44103</v>
      </c>
      <c r="B24" s="2">
        <v>138.35</v>
      </c>
      <c r="C24" s="2">
        <v>134</v>
      </c>
      <c r="D24" s="2">
        <v>138.36000000000001</v>
      </c>
      <c r="E24" s="2">
        <v>138.88</v>
      </c>
      <c r="F24" s="2">
        <v>134.44999999999999</v>
      </c>
      <c r="G24" s="8">
        <f t="shared" si="0"/>
        <v>3.910000000000025</v>
      </c>
      <c r="H24" s="8">
        <f t="shared" si="1"/>
        <v>4.4300000000000068</v>
      </c>
      <c r="I24" s="8">
        <f t="shared" si="2"/>
        <v>-0.51999999999998181</v>
      </c>
      <c r="J24">
        <v>23.199100000000001</v>
      </c>
      <c r="K24">
        <v>22.6754</v>
      </c>
      <c r="L24">
        <f>IF(AND(D24&gt;=C24,D24&lt;=B24),1,0)</f>
        <v>0</v>
      </c>
      <c r="M24">
        <f>IF(AND(E24&gt;=C24,E24&lt;=B24),1,0)</f>
        <v>0</v>
      </c>
      <c r="N24">
        <f t="shared" si="3"/>
        <v>2.9081442915582189E-2</v>
      </c>
      <c r="O24">
        <f t="shared" si="4"/>
        <v>3.2949051692078894E-2</v>
      </c>
    </row>
    <row r="25" spans="1:15" x14ac:dyDescent="0.25">
      <c r="A25" s="1">
        <v>44102</v>
      </c>
      <c r="B25" s="2">
        <v>139.94999999999999</v>
      </c>
      <c r="C25" s="2">
        <v>138.15</v>
      </c>
      <c r="D25" s="2">
        <v>138.37</v>
      </c>
      <c r="E25" s="2">
        <v>137.84</v>
      </c>
      <c r="F25" s="2">
        <v>138.44999999999999</v>
      </c>
      <c r="G25" s="8">
        <f t="shared" si="0"/>
        <v>7.9999999999984084E-2</v>
      </c>
      <c r="H25" s="8">
        <f t="shared" si="1"/>
        <v>0.60999999999998522</v>
      </c>
      <c r="I25" s="8">
        <f t="shared" si="2"/>
        <v>-0.53000000000000114</v>
      </c>
      <c r="J25">
        <v>23.1891</v>
      </c>
      <c r="K25">
        <v>23.7224</v>
      </c>
      <c r="L25">
        <f>IF(AND(D25&gt;=C25,D25&lt;=B25),1,0)</f>
        <v>1</v>
      </c>
      <c r="M25">
        <f>IF(AND(E25&gt;=C25,E25&lt;=B25),1,0)</f>
        <v>0</v>
      </c>
      <c r="N25">
        <f t="shared" si="3"/>
        <v>5.7782592993849103E-4</v>
      </c>
      <c r="O25">
        <f t="shared" si="4"/>
        <v>4.4059227157817642E-3</v>
      </c>
    </row>
    <row r="26" spans="1:15" x14ac:dyDescent="0.25">
      <c r="A26" s="1">
        <v>44099</v>
      </c>
      <c r="B26" s="2">
        <v>140</v>
      </c>
      <c r="C26" s="2">
        <v>137.75</v>
      </c>
      <c r="D26" s="2">
        <v>138.65</v>
      </c>
      <c r="E26" s="2">
        <v>138.9</v>
      </c>
      <c r="F26" s="2">
        <v>138.55000000000001</v>
      </c>
      <c r="G26" s="8">
        <f t="shared" si="0"/>
        <v>9.9999999999994316E-2</v>
      </c>
      <c r="H26" s="8">
        <f t="shared" si="1"/>
        <v>0.34999999999999432</v>
      </c>
      <c r="I26" s="8">
        <f t="shared" si="2"/>
        <v>-0.25</v>
      </c>
      <c r="J26">
        <v>22.909099999999999</v>
      </c>
      <c r="K26">
        <v>22.6587</v>
      </c>
      <c r="L26">
        <f>IF(AND(D26&gt;=C26,D26&lt;=B26),1,0)</f>
        <v>1</v>
      </c>
      <c r="M26">
        <f>IF(AND(E26&gt;=C26,E26&lt;=B26),1,0)</f>
        <v>1</v>
      </c>
      <c r="N26">
        <f t="shared" si="3"/>
        <v>7.2176109707682652E-4</v>
      </c>
      <c r="O26">
        <f t="shared" si="4"/>
        <v>2.5261638397689953E-3</v>
      </c>
    </row>
    <row r="27" spans="1:15" x14ac:dyDescent="0.25">
      <c r="A27" s="1">
        <v>44098</v>
      </c>
      <c r="B27" s="2">
        <v>139.30000000000001</v>
      </c>
      <c r="C27" s="2">
        <v>137</v>
      </c>
      <c r="D27" s="2">
        <v>140.27000000000001</v>
      </c>
      <c r="E27" s="2">
        <v>140.16999999999999</v>
      </c>
      <c r="F27" s="2">
        <v>138.1</v>
      </c>
      <c r="G27" s="8">
        <f t="shared" si="0"/>
        <v>2.1700000000000159</v>
      </c>
      <c r="H27" s="8">
        <f t="shared" si="1"/>
        <v>2.0699999999999932</v>
      </c>
      <c r="I27" s="8">
        <f t="shared" si="2"/>
        <v>0.10000000000002274</v>
      </c>
      <c r="J27">
        <v>21.289100000000001</v>
      </c>
      <c r="K27">
        <v>21.392900000000001</v>
      </c>
      <c r="L27">
        <f>IF(AND(D27&gt;=C27,D27&lt;=B27),1,0)</f>
        <v>0</v>
      </c>
      <c r="M27">
        <f>IF(AND(E27&gt;=C27,E27&lt;=B27),1,0)</f>
        <v>0</v>
      </c>
      <c r="N27">
        <f t="shared" si="3"/>
        <v>1.57132512671978E-2</v>
      </c>
      <c r="O27">
        <f t="shared" si="4"/>
        <v>1.4989138305575621E-2</v>
      </c>
    </row>
    <row r="28" spans="1:15" x14ac:dyDescent="0.25">
      <c r="A28" s="1">
        <v>44097</v>
      </c>
      <c r="B28" s="2">
        <v>141.85</v>
      </c>
      <c r="C28" s="2">
        <v>140.1</v>
      </c>
      <c r="D28" s="2">
        <v>141.97</v>
      </c>
      <c r="E28" s="2">
        <v>142.4</v>
      </c>
      <c r="F28" s="2">
        <v>140.5</v>
      </c>
      <c r="G28" s="8">
        <f t="shared" si="0"/>
        <v>1.4699999999999989</v>
      </c>
      <c r="H28" s="8">
        <f t="shared" si="1"/>
        <v>1.9000000000000057</v>
      </c>
      <c r="I28" s="8">
        <f t="shared" si="2"/>
        <v>-0.43000000000000682</v>
      </c>
      <c r="J28">
        <v>19.589099999999998</v>
      </c>
      <c r="K28">
        <v>19.157299999999999</v>
      </c>
      <c r="L28">
        <f>IF(AND(D28&gt;=C28,D28&lt;=B28),1,0)</f>
        <v>0</v>
      </c>
      <c r="M28">
        <f>IF(AND(E28&gt;=C28,E28&lt;=B28),1,0)</f>
        <v>0</v>
      </c>
      <c r="N28">
        <f t="shared" si="3"/>
        <v>1.0462633451957287E-2</v>
      </c>
      <c r="O28">
        <f t="shared" si="4"/>
        <v>1.3523131672597905E-2</v>
      </c>
    </row>
    <row r="29" spans="1:15" x14ac:dyDescent="0.25">
      <c r="A29" s="1">
        <v>44096</v>
      </c>
      <c r="B29" s="2">
        <v>143.44999999999999</v>
      </c>
      <c r="C29" s="2">
        <v>139.30000000000001</v>
      </c>
      <c r="D29" s="2">
        <v>140.51</v>
      </c>
      <c r="E29" s="2">
        <v>139.69999999999999</v>
      </c>
      <c r="F29" s="2">
        <v>141.85</v>
      </c>
      <c r="G29" s="8">
        <f t="shared" si="0"/>
        <v>1.3400000000000034</v>
      </c>
      <c r="H29" s="8">
        <f t="shared" si="1"/>
        <v>2.1500000000000057</v>
      </c>
      <c r="I29" s="8">
        <f t="shared" si="2"/>
        <v>-0.81000000000000227</v>
      </c>
      <c r="J29">
        <v>21.049099999999999</v>
      </c>
      <c r="K29">
        <v>21.8565</v>
      </c>
      <c r="L29">
        <f>IF(AND(D29&gt;=C29,D29&lt;=B29),1,0)</f>
        <v>1</v>
      </c>
      <c r="M29">
        <f>IF(AND(E29&gt;=C29,E29&lt;=B29),1,0)</f>
        <v>1</v>
      </c>
      <c r="N29">
        <f t="shared" si="3"/>
        <v>9.4465985195629435E-3</v>
      </c>
      <c r="O29">
        <f t="shared" si="4"/>
        <v>1.5156855833627112E-2</v>
      </c>
    </row>
    <row r="30" spans="1:15" x14ac:dyDescent="0.25">
      <c r="A30" s="1">
        <v>44095</v>
      </c>
      <c r="B30" s="2">
        <v>143.4</v>
      </c>
      <c r="C30" s="2">
        <v>139.75</v>
      </c>
      <c r="D30" s="2">
        <v>143.96</v>
      </c>
      <c r="E30" s="2">
        <v>144.6</v>
      </c>
      <c r="F30" s="2">
        <v>139.75</v>
      </c>
      <c r="G30" s="8">
        <f t="shared" si="0"/>
        <v>4.210000000000008</v>
      </c>
      <c r="H30" s="8">
        <f t="shared" si="1"/>
        <v>4.8499999999999943</v>
      </c>
      <c r="I30" s="8">
        <f t="shared" si="2"/>
        <v>-0.63999999999998636</v>
      </c>
      <c r="J30">
        <v>17.5991</v>
      </c>
      <c r="K30">
        <v>16.9621</v>
      </c>
      <c r="L30">
        <f>IF(AND(D30&gt;=C30,D30&lt;=B30),1,0)</f>
        <v>0</v>
      </c>
      <c r="M30">
        <f>IF(AND(E30&gt;=C30,E30&lt;=B30),1,0)</f>
        <v>0</v>
      </c>
      <c r="N30">
        <f t="shared" si="3"/>
        <v>3.0125223613595764E-2</v>
      </c>
      <c r="O30">
        <f t="shared" si="4"/>
        <v>3.4704830053667222E-2</v>
      </c>
    </row>
    <row r="31" spans="1:15" x14ac:dyDescent="0.25">
      <c r="A31" s="1">
        <v>44092</v>
      </c>
      <c r="B31" s="2">
        <v>144.75</v>
      </c>
      <c r="C31" s="2">
        <v>142.80000000000001</v>
      </c>
      <c r="D31" s="2">
        <v>145.19999999999999</v>
      </c>
      <c r="E31" s="2">
        <v>145.19999999999999</v>
      </c>
      <c r="F31" s="2">
        <v>144.44999999999999</v>
      </c>
      <c r="G31" s="8">
        <f t="shared" si="0"/>
        <v>0.75</v>
      </c>
      <c r="H31" s="8">
        <f t="shared" si="1"/>
        <v>0.75</v>
      </c>
      <c r="I31" s="8">
        <f t="shared" si="2"/>
        <v>0</v>
      </c>
      <c r="J31">
        <v>16.359100000000002</v>
      </c>
      <c r="K31">
        <v>16.363</v>
      </c>
      <c r="L31">
        <f>IF(AND(D31&gt;=C31,D31&lt;=B31),1,0)</f>
        <v>0</v>
      </c>
      <c r="M31">
        <f>IF(AND(E31&gt;=C31,E31&lt;=B31),1,0)</f>
        <v>0</v>
      </c>
      <c r="N31">
        <f t="shared" si="3"/>
        <v>5.1921079958463139E-3</v>
      </c>
      <c r="O31">
        <f t="shared" si="4"/>
        <v>5.1921079958463139E-3</v>
      </c>
    </row>
    <row r="32" spans="1:15" x14ac:dyDescent="0.25">
      <c r="A32" s="1">
        <v>44091</v>
      </c>
      <c r="B32" s="2">
        <v>144.80000000000001</v>
      </c>
      <c r="C32" s="2">
        <v>142.05000000000001</v>
      </c>
      <c r="D32" s="2">
        <v>142.91</v>
      </c>
      <c r="E32" s="2">
        <v>142.37</v>
      </c>
      <c r="F32" s="2">
        <v>144.75</v>
      </c>
      <c r="G32" s="8">
        <f t="shared" si="0"/>
        <v>1.8400000000000034</v>
      </c>
      <c r="H32" s="8">
        <f t="shared" si="1"/>
        <v>2.3799999999999955</v>
      </c>
      <c r="I32" s="8">
        <f t="shared" si="2"/>
        <v>-0.53999999999999204</v>
      </c>
      <c r="J32">
        <v>18.649100000000001</v>
      </c>
      <c r="K32">
        <v>19.184799999999999</v>
      </c>
      <c r="L32">
        <f>IF(AND(D32&gt;=C32,D32&lt;=B32),1,0)</f>
        <v>1</v>
      </c>
      <c r="M32">
        <f>IF(AND(E32&gt;=C32,E32&lt;=B32),1,0)</f>
        <v>1</v>
      </c>
      <c r="N32">
        <f t="shared" si="3"/>
        <v>1.2711571675302269E-2</v>
      </c>
      <c r="O32">
        <f t="shared" si="4"/>
        <v>1.6442141623488744E-2</v>
      </c>
    </row>
    <row r="33" spans="1:15" x14ac:dyDescent="0.25">
      <c r="A33" s="1">
        <v>44090</v>
      </c>
      <c r="B33" s="2">
        <v>144.5</v>
      </c>
      <c r="C33" s="2">
        <v>142.15</v>
      </c>
      <c r="D33" s="2">
        <v>142.85</v>
      </c>
      <c r="E33" s="2">
        <v>143.54</v>
      </c>
      <c r="F33" s="2">
        <v>143.35</v>
      </c>
      <c r="G33" s="8">
        <f t="shared" si="0"/>
        <v>0.5</v>
      </c>
      <c r="H33" s="8">
        <f t="shared" si="1"/>
        <v>0.18999999999999773</v>
      </c>
      <c r="I33" s="8">
        <f t="shared" si="2"/>
        <v>0.31000000000000227</v>
      </c>
      <c r="J33">
        <v>18.709099999999999</v>
      </c>
      <c r="K33">
        <v>18.020499999999998</v>
      </c>
      <c r="L33">
        <f>IF(AND(D33&gt;=C33,D33&lt;=B33),1,0)</f>
        <v>1</v>
      </c>
      <c r="M33">
        <f>IF(AND(E33&gt;=C33,E33&lt;=B33),1,0)</f>
        <v>1</v>
      </c>
      <c r="N33">
        <f t="shared" si="3"/>
        <v>3.4879665155214509E-3</v>
      </c>
      <c r="O33">
        <f t="shared" si="4"/>
        <v>1.3254272758981356E-3</v>
      </c>
    </row>
    <row r="34" spans="1:15" x14ac:dyDescent="0.25">
      <c r="A34" s="1">
        <v>44089</v>
      </c>
      <c r="B34" s="2">
        <v>143.15</v>
      </c>
      <c r="C34" s="2">
        <v>139.80000000000001</v>
      </c>
      <c r="D34" s="2">
        <v>139.72</v>
      </c>
      <c r="E34" s="2">
        <v>139.28</v>
      </c>
      <c r="F34" s="2">
        <v>142.80000000000001</v>
      </c>
      <c r="G34" s="8">
        <f t="shared" si="0"/>
        <v>3.0800000000000125</v>
      </c>
      <c r="H34" s="8">
        <f t="shared" si="1"/>
        <v>3.5200000000000102</v>
      </c>
      <c r="I34" s="8">
        <f t="shared" si="2"/>
        <v>-0.43999999999999773</v>
      </c>
      <c r="J34">
        <v>21.839099999999998</v>
      </c>
      <c r="K34">
        <v>22.275500000000001</v>
      </c>
      <c r="L34">
        <f>IF(AND(D34&gt;=C34,D34&lt;=B34),1,0)</f>
        <v>0</v>
      </c>
      <c r="M34">
        <f>IF(AND(E34&gt;=C34,E34&lt;=B34),1,0)</f>
        <v>0</v>
      </c>
      <c r="N34">
        <f t="shared" si="3"/>
        <v>2.1568627450980479E-2</v>
      </c>
      <c r="O34">
        <f t="shared" si="4"/>
        <v>2.464985994397766E-2</v>
      </c>
    </row>
    <row r="35" spans="1:15" x14ac:dyDescent="0.25">
      <c r="A35" s="1">
        <v>44088</v>
      </c>
      <c r="B35" s="2">
        <v>142.69999999999999</v>
      </c>
      <c r="C35" s="2">
        <v>139.25</v>
      </c>
      <c r="D35" s="2">
        <v>141.58000000000001</v>
      </c>
      <c r="E35" s="2">
        <v>141.52000000000001</v>
      </c>
      <c r="F35" s="2">
        <v>139.5</v>
      </c>
      <c r="G35" s="8">
        <f t="shared" si="0"/>
        <v>2.0800000000000125</v>
      </c>
      <c r="H35" s="8">
        <f t="shared" si="1"/>
        <v>2.0200000000000102</v>
      </c>
      <c r="I35" s="8">
        <f t="shared" si="2"/>
        <v>6.0000000000002274E-2</v>
      </c>
      <c r="J35">
        <v>19.979099999999999</v>
      </c>
      <c r="K35">
        <v>20.034500000000001</v>
      </c>
      <c r="L35">
        <f>IF(AND(D35&gt;=C35,D35&lt;=B35),1,0)</f>
        <v>1</v>
      </c>
      <c r="M35">
        <f>IF(AND(E35&gt;=C35,E35&lt;=B35),1,0)</f>
        <v>1</v>
      </c>
      <c r="N35">
        <f t="shared" si="3"/>
        <v>1.4910394265233065E-2</v>
      </c>
      <c r="O35">
        <f t="shared" si="4"/>
        <v>1.4480286738351328E-2</v>
      </c>
    </row>
    <row r="36" spans="1:15" x14ac:dyDescent="0.25">
      <c r="A36" s="1">
        <v>44085</v>
      </c>
      <c r="B36" s="2">
        <v>141.5</v>
      </c>
      <c r="C36" s="2">
        <v>139.65</v>
      </c>
      <c r="D36" s="2">
        <v>140.30000000000001</v>
      </c>
      <c r="E36" s="2">
        <v>140.79</v>
      </c>
      <c r="F36" s="2">
        <v>141.4</v>
      </c>
      <c r="G36" s="8">
        <f t="shared" si="0"/>
        <v>1.0999999999999943</v>
      </c>
      <c r="H36" s="8">
        <f t="shared" si="1"/>
        <v>0.61000000000001364</v>
      </c>
      <c r="I36" s="8">
        <f t="shared" si="2"/>
        <v>0.48999999999998067</v>
      </c>
      <c r="J36">
        <v>21.2591</v>
      </c>
      <c r="K36">
        <v>20.765599999999999</v>
      </c>
      <c r="L36">
        <f>IF(AND(D36&gt;=C36,D36&lt;=B36),1,0)</f>
        <v>1</v>
      </c>
      <c r="M36">
        <f>IF(AND(E36&gt;=C36,E36&lt;=B36),1,0)</f>
        <v>1</v>
      </c>
      <c r="N36">
        <f t="shared" si="3"/>
        <v>7.7793493635077392E-3</v>
      </c>
      <c r="O36">
        <f t="shared" si="4"/>
        <v>4.3140028288544104E-3</v>
      </c>
    </row>
    <row r="37" spans="1:15" x14ac:dyDescent="0.25">
      <c r="A37" s="1">
        <v>44084</v>
      </c>
      <c r="B37" s="2">
        <v>142.69999999999999</v>
      </c>
      <c r="C37" s="2">
        <v>139.19999999999999</v>
      </c>
      <c r="D37" s="2">
        <v>141.16999999999999</v>
      </c>
      <c r="E37" s="2">
        <v>140.46</v>
      </c>
      <c r="F37" s="2">
        <v>141.1</v>
      </c>
      <c r="G37" s="8">
        <f t="shared" si="0"/>
        <v>6.9999999999993179E-2</v>
      </c>
      <c r="H37" s="8">
        <f t="shared" si="1"/>
        <v>0.63999999999998636</v>
      </c>
      <c r="I37" s="8">
        <f t="shared" si="2"/>
        <v>-0.56999999999999318</v>
      </c>
      <c r="J37">
        <v>20.389099999999999</v>
      </c>
      <c r="K37">
        <v>21.095099999999999</v>
      </c>
      <c r="L37">
        <f>IF(AND(D37&gt;=C37,D37&lt;=B37),1,0)</f>
        <v>1</v>
      </c>
      <c r="M37">
        <f>IF(AND(E37&gt;=C37,E37&lt;=B37),1,0)</f>
        <v>1</v>
      </c>
      <c r="N37">
        <f t="shared" si="3"/>
        <v>4.9610205527989503E-4</v>
      </c>
      <c r="O37">
        <f t="shared" si="4"/>
        <v>4.5357902197022421E-3</v>
      </c>
    </row>
    <row r="38" spans="1:15" x14ac:dyDescent="0.25">
      <c r="A38" s="1">
        <v>44083</v>
      </c>
      <c r="B38" s="2">
        <v>140.80000000000001</v>
      </c>
      <c r="C38" s="2">
        <v>135.55000000000001</v>
      </c>
      <c r="D38" s="2">
        <v>134.6</v>
      </c>
      <c r="E38" s="2">
        <v>135.44</v>
      </c>
      <c r="F38" s="2">
        <v>140.5</v>
      </c>
      <c r="G38" s="8">
        <f t="shared" si="0"/>
        <v>5.9000000000000057</v>
      </c>
      <c r="H38" s="8">
        <f t="shared" si="1"/>
        <v>5.0600000000000023</v>
      </c>
      <c r="I38" s="8">
        <f t="shared" si="2"/>
        <v>0.84000000000000341</v>
      </c>
      <c r="J38">
        <v>26.959099999999999</v>
      </c>
      <c r="K38">
        <v>26.1189</v>
      </c>
      <c r="L38">
        <f>IF(AND(D38&gt;=C38,D38&lt;=B38),1,0)</f>
        <v>0</v>
      </c>
      <c r="M38">
        <f>IF(AND(E38&gt;=C38,E38&lt;=B38),1,0)</f>
        <v>0</v>
      </c>
      <c r="N38">
        <f t="shared" si="3"/>
        <v>4.1992882562277623E-2</v>
      </c>
      <c r="O38">
        <f t="shared" si="4"/>
        <v>3.6014234875444855E-2</v>
      </c>
    </row>
    <row r="39" spans="1:15" x14ac:dyDescent="0.25">
      <c r="A39" s="1">
        <v>44082</v>
      </c>
      <c r="B39" s="2">
        <v>139.94999999999999</v>
      </c>
      <c r="C39" s="2">
        <v>134.4</v>
      </c>
      <c r="D39" s="2">
        <v>139.68</v>
      </c>
      <c r="E39" s="2">
        <v>138.82</v>
      </c>
      <c r="F39" s="2">
        <v>134.85</v>
      </c>
      <c r="G39" s="8">
        <f t="shared" si="0"/>
        <v>4.8300000000000125</v>
      </c>
      <c r="H39" s="8">
        <f t="shared" si="1"/>
        <v>3.9699999999999989</v>
      </c>
      <c r="I39" s="8">
        <f t="shared" si="2"/>
        <v>0.86000000000001364</v>
      </c>
      <c r="J39">
        <v>21.879100000000001</v>
      </c>
      <c r="K39">
        <v>22.740500000000001</v>
      </c>
      <c r="L39">
        <f>IF(AND(D39&gt;=C39,D39&lt;=B39),1,0)</f>
        <v>1</v>
      </c>
      <c r="M39">
        <f>IF(AND(E39&gt;=C39,E39&lt;=B39),1,0)</f>
        <v>1</v>
      </c>
      <c r="N39">
        <f t="shared" si="3"/>
        <v>3.5817575083426124E-2</v>
      </c>
      <c r="O39">
        <f t="shared" si="4"/>
        <v>2.9440118650352235E-2</v>
      </c>
    </row>
    <row r="40" spans="1:15" x14ac:dyDescent="0.25">
      <c r="A40" s="1">
        <v>44081</v>
      </c>
      <c r="B40" s="2">
        <v>139.75</v>
      </c>
      <c r="C40" s="2">
        <v>137.75</v>
      </c>
      <c r="D40" s="2">
        <v>138.86000000000001</v>
      </c>
      <c r="E40" s="2">
        <v>139.47</v>
      </c>
      <c r="F40" s="2">
        <v>139.55000000000001</v>
      </c>
      <c r="G40" s="8">
        <f t="shared" si="0"/>
        <v>0.68999999999999773</v>
      </c>
      <c r="H40" s="8">
        <f t="shared" si="1"/>
        <v>8.0000000000012506E-2</v>
      </c>
      <c r="I40" s="8">
        <f t="shared" si="2"/>
        <v>0.60999999999998522</v>
      </c>
      <c r="J40">
        <v>22.699100000000001</v>
      </c>
      <c r="K40">
        <v>22.092400000000001</v>
      </c>
      <c r="L40">
        <f>IF(AND(D40&gt;=C40,D40&lt;=B40),1,0)</f>
        <v>1</v>
      </c>
      <c r="M40">
        <f>IF(AND(E40&gt;=C40,E40&lt;=B40),1,0)</f>
        <v>1</v>
      </c>
      <c r="N40">
        <f t="shared" si="3"/>
        <v>4.9444643496954332E-3</v>
      </c>
      <c r="O40">
        <f t="shared" si="4"/>
        <v>5.7327122895028666E-4</v>
      </c>
    </row>
    <row r="41" spans="1:15" x14ac:dyDescent="0.25">
      <c r="A41" s="1">
        <v>44078</v>
      </c>
      <c r="B41" s="2">
        <v>140.85</v>
      </c>
      <c r="C41" s="2">
        <v>136.6</v>
      </c>
      <c r="D41" s="2">
        <v>138.83000000000001</v>
      </c>
      <c r="E41" s="2">
        <v>138.66999999999999</v>
      </c>
      <c r="F41" s="2">
        <v>138.75</v>
      </c>
      <c r="G41" s="8">
        <f t="shared" si="0"/>
        <v>8.0000000000012506E-2</v>
      </c>
      <c r="H41" s="8">
        <f t="shared" si="1"/>
        <v>8.0000000000012506E-2</v>
      </c>
      <c r="I41" s="8">
        <f t="shared" si="2"/>
        <v>0</v>
      </c>
      <c r="J41">
        <v>22.729099999999999</v>
      </c>
      <c r="K41">
        <v>22.8888</v>
      </c>
      <c r="L41">
        <f>IF(AND(D41&gt;=C41,D41&lt;=B41),1,0)</f>
        <v>1</v>
      </c>
      <c r="M41">
        <f>IF(AND(E41&gt;=C41,E41&lt;=B41),1,0)</f>
        <v>1</v>
      </c>
      <c r="N41">
        <f t="shared" si="3"/>
        <v>5.765765765766667E-4</v>
      </c>
      <c r="O41">
        <f t="shared" si="4"/>
        <v>5.765765765766667E-4</v>
      </c>
    </row>
    <row r="42" spans="1:15" x14ac:dyDescent="0.25">
      <c r="A42" s="1">
        <v>44077</v>
      </c>
      <c r="B42" s="2">
        <v>140.55000000000001</v>
      </c>
      <c r="C42" s="2">
        <v>137.65</v>
      </c>
      <c r="D42" s="2">
        <v>140.56</v>
      </c>
      <c r="E42" s="2">
        <v>140.43</v>
      </c>
      <c r="F42" s="2">
        <v>139.15</v>
      </c>
      <c r="G42" s="8">
        <f t="shared" si="0"/>
        <v>1.4099999999999966</v>
      </c>
      <c r="H42" s="8">
        <f t="shared" si="1"/>
        <v>1.2800000000000011</v>
      </c>
      <c r="I42" s="8">
        <f t="shared" si="2"/>
        <v>0.12999999999999545</v>
      </c>
      <c r="J42">
        <v>20.999099999999999</v>
      </c>
      <c r="K42">
        <v>21.1326</v>
      </c>
      <c r="L42">
        <f>IF(AND(D42&gt;=C42,D42&lt;=B42),1,0)</f>
        <v>0</v>
      </c>
      <c r="M42">
        <f>IF(AND(E42&gt;=C42,E42&lt;=B42),1,0)</f>
        <v>1</v>
      </c>
      <c r="N42">
        <f t="shared" si="3"/>
        <v>1.0132950053898646E-2</v>
      </c>
      <c r="O42">
        <f t="shared" si="4"/>
        <v>9.1987064319080207E-3</v>
      </c>
    </row>
    <row r="43" spans="1:15" x14ac:dyDescent="0.25">
      <c r="A43" s="1">
        <v>44076</v>
      </c>
      <c r="B43" s="2">
        <v>142.55000000000001</v>
      </c>
      <c r="C43" s="2">
        <v>139.94999999999999</v>
      </c>
      <c r="D43" s="2">
        <v>140.94</v>
      </c>
      <c r="E43" s="2">
        <v>141.04</v>
      </c>
      <c r="F43" s="2">
        <v>140.44999999999999</v>
      </c>
      <c r="G43" s="8">
        <f t="shared" si="0"/>
        <v>0.49000000000000909</v>
      </c>
      <c r="H43" s="8">
        <f t="shared" si="1"/>
        <v>0.59000000000000341</v>
      </c>
      <c r="I43" s="8">
        <f t="shared" si="2"/>
        <v>-9.9999999999994316E-2</v>
      </c>
      <c r="J43">
        <v>20.6191</v>
      </c>
      <c r="K43">
        <v>20.517399999999999</v>
      </c>
      <c r="L43">
        <f>IF(AND(D43&gt;=C43,D43&lt;=B43),1,0)</f>
        <v>1</v>
      </c>
      <c r="M43">
        <f>IF(AND(E43&gt;=C43,E43&lt;=B43),1,0)</f>
        <v>1</v>
      </c>
      <c r="N43">
        <f t="shared" si="3"/>
        <v>3.4887860448558857E-3</v>
      </c>
      <c r="O43">
        <f t="shared" si="4"/>
        <v>4.2007831968672374E-3</v>
      </c>
    </row>
    <row r="44" spans="1:15" x14ac:dyDescent="0.25">
      <c r="A44" s="1">
        <v>44075</v>
      </c>
      <c r="B44" s="2">
        <v>142.55000000000001</v>
      </c>
      <c r="C44" s="2">
        <v>140.1</v>
      </c>
      <c r="D44" s="2">
        <v>141.24</v>
      </c>
      <c r="E44" s="2">
        <v>141.26</v>
      </c>
      <c r="F44" s="2">
        <v>141.15</v>
      </c>
      <c r="G44" s="8">
        <f t="shared" si="0"/>
        <v>9.0000000000003411E-2</v>
      </c>
      <c r="H44" s="8">
        <f t="shared" si="1"/>
        <v>0.10999999999998522</v>
      </c>
      <c r="I44" s="8">
        <f t="shared" si="2"/>
        <v>-1.999999999998181E-2</v>
      </c>
      <c r="J44">
        <v>20.319099999999999</v>
      </c>
      <c r="K44">
        <v>20.296099999999999</v>
      </c>
      <c r="L44">
        <f>IF(AND(D44&gt;=C44,D44&lt;=B44),1,0)</f>
        <v>1</v>
      </c>
      <c r="M44">
        <f>IF(AND(E44&gt;=C44,E44&lt;=B44),1,0)</f>
        <v>1</v>
      </c>
      <c r="N44">
        <f t="shared" si="3"/>
        <v>6.376195536663366E-4</v>
      </c>
      <c r="O44">
        <f t="shared" si="4"/>
        <v>7.7931278781427713E-4</v>
      </c>
    </row>
    <row r="45" spans="1:15" x14ac:dyDescent="0.25">
      <c r="A45" s="1">
        <v>44074</v>
      </c>
      <c r="B45" s="2">
        <v>144.9</v>
      </c>
      <c r="C45" s="2">
        <v>141.19999999999999</v>
      </c>
      <c r="D45" s="2">
        <v>142.85</v>
      </c>
      <c r="E45" s="2">
        <v>142.96</v>
      </c>
      <c r="F45" s="2">
        <v>141.6</v>
      </c>
      <c r="G45" s="8">
        <f t="shared" si="0"/>
        <v>1.25</v>
      </c>
      <c r="H45" s="8">
        <f t="shared" si="1"/>
        <v>1.3600000000000136</v>
      </c>
      <c r="I45" s="8">
        <f t="shared" si="2"/>
        <v>-0.11000000000001364</v>
      </c>
      <c r="J45">
        <v>18.709099999999999</v>
      </c>
      <c r="K45">
        <v>18.601199999999999</v>
      </c>
      <c r="L45">
        <f>IF(AND(D45&gt;=C45,D45&lt;=B45),1,0)</f>
        <v>1</v>
      </c>
      <c r="M45">
        <f>IF(AND(E45&gt;=C45,E45&lt;=B45),1,0)</f>
        <v>1</v>
      </c>
      <c r="N45">
        <f t="shared" si="3"/>
        <v>8.8276836158192092E-3</v>
      </c>
      <c r="O45">
        <f t="shared" si="4"/>
        <v>9.6045197740113955E-3</v>
      </c>
    </row>
    <row r="46" spans="1:15" x14ac:dyDescent="0.25">
      <c r="A46" s="1">
        <v>44071</v>
      </c>
      <c r="B46" s="2">
        <v>144.05000000000001</v>
      </c>
      <c r="C46" s="2">
        <v>142.25</v>
      </c>
      <c r="D46" s="2">
        <v>143.38</v>
      </c>
      <c r="E46" s="2">
        <v>143.05000000000001</v>
      </c>
      <c r="F46" s="2">
        <v>142.75</v>
      </c>
      <c r="G46" s="8">
        <f t="shared" si="0"/>
        <v>0.62999999999999545</v>
      </c>
      <c r="H46" s="8">
        <f t="shared" si="1"/>
        <v>0.30000000000001137</v>
      </c>
      <c r="I46" s="8">
        <f t="shared" si="2"/>
        <v>0.32999999999998408</v>
      </c>
      <c r="J46">
        <v>18.179099999999998</v>
      </c>
      <c r="K46">
        <v>18.5092</v>
      </c>
      <c r="L46">
        <f>IF(AND(D46&gt;=C46,D46&lt;=B46),1,0)</f>
        <v>1</v>
      </c>
      <c r="M46">
        <f>IF(AND(E46&gt;=C46,E46&lt;=B46),1,0)</f>
        <v>1</v>
      </c>
      <c r="N46">
        <f t="shared" si="3"/>
        <v>4.413309982486833E-3</v>
      </c>
      <c r="O46">
        <f t="shared" si="4"/>
        <v>2.101576182136682E-3</v>
      </c>
    </row>
    <row r="47" spans="1:15" x14ac:dyDescent="0.25">
      <c r="A47" s="1">
        <v>44070</v>
      </c>
      <c r="B47" s="2">
        <v>145.75</v>
      </c>
      <c r="C47" s="2">
        <v>142.55000000000001</v>
      </c>
      <c r="D47" s="2">
        <v>145.21</v>
      </c>
      <c r="E47" s="2">
        <v>145.53</v>
      </c>
      <c r="F47" s="2">
        <v>143.9</v>
      </c>
      <c r="G47" s="8">
        <f t="shared" si="0"/>
        <v>1.3100000000000023</v>
      </c>
      <c r="H47" s="8">
        <f t="shared" si="1"/>
        <v>1.6299999999999955</v>
      </c>
      <c r="I47" s="8">
        <f t="shared" si="2"/>
        <v>-0.31999999999999318</v>
      </c>
      <c r="J47">
        <v>16.3491</v>
      </c>
      <c r="K47">
        <v>16.0337</v>
      </c>
      <c r="L47">
        <f>IF(AND(D47&gt;=C47,D47&lt;=B47),1,0)</f>
        <v>1</v>
      </c>
      <c r="M47">
        <f>IF(AND(E47&gt;=C47,E47&lt;=B47),1,0)</f>
        <v>1</v>
      </c>
      <c r="N47">
        <f t="shared" si="3"/>
        <v>9.1035441278665887E-3</v>
      </c>
      <c r="O47">
        <f t="shared" si="4"/>
        <v>1.1327310632383568E-2</v>
      </c>
    </row>
    <row r="48" spans="1:15" x14ac:dyDescent="0.25">
      <c r="A48" s="1">
        <v>44069</v>
      </c>
      <c r="B48" s="2">
        <v>145.55000000000001</v>
      </c>
      <c r="C48" s="2">
        <v>144.05000000000001</v>
      </c>
      <c r="D48" s="2">
        <v>146.16999999999999</v>
      </c>
      <c r="E48" s="2">
        <v>145.94999999999999</v>
      </c>
      <c r="F48" s="2">
        <v>144.9</v>
      </c>
      <c r="G48" s="8">
        <f t="shared" si="0"/>
        <v>1.2699999999999818</v>
      </c>
      <c r="H48" s="8">
        <f t="shared" si="1"/>
        <v>1.0499999999999829</v>
      </c>
      <c r="I48" s="8">
        <f t="shared" si="2"/>
        <v>0.21999999999999886</v>
      </c>
      <c r="J48">
        <v>15.389099999999999</v>
      </c>
      <c r="K48">
        <v>15.609299999999999</v>
      </c>
      <c r="L48">
        <f>IF(AND(D48&gt;=C48,D48&lt;=B48),1,0)</f>
        <v>0</v>
      </c>
      <c r="M48">
        <f>IF(AND(E48&gt;=C48,E48&lt;=B48),1,0)</f>
        <v>0</v>
      </c>
      <c r="N48">
        <f t="shared" si="3"/>
        <v>8.7646652864042905E-3</v>
      </c>
      <c r="O48">
        <f t="shared" si="4"/>
        <v>7.246376811594085E-3</v>
      </c>
    </row>
    <row r="49" spans="1:15" x14ac:dyDescent="0.25">
      <c r="A49" s="1">
        <v>44068</v>
      </c>
      <c r="B49" s="2">
        <v>150.1</v>
      </c>
      <c r="C49" s="2">
        <v>146.55000000000001</v>
      </c>
      <c r="D49" s="2">
        <v>147.47999999999999</v>
      </c>
      <c r="E49" s="2">
        <v>147.75</v>
      </c>
      <c r="F49" s="2">
        <v>146.55000000000001</v>
      </c>
      <c r="G49" s="8">
        <f t="shared" si="0"/>
        <v>0.9299999999999784</v>
      </c>
      <c r="H49" s="8">
        <f t="shared" si="1"/>
        <v>1.1999999999999886</v>
      </c>
      <c r="I49" s="8">
        <f t="shared" si="2"/>
        <v>-0.27000000000001023</v>
      </c>
      <c r="J49">
        <v>14.0791</v>
      </c>
      <c r="K49">
        <v>13.813599999999999</v>
      </c>
      <c r="L49">
        <f>IF(AND(D49&gt;=C49,D49&lt;=B49),1,0)</f>
        <v>1</v>
      </c>
      <c r="M49">
        <f>IF(AND(E49&gt;=C49,E49&lt;=B49),1,0)</f>
        <v>1</v>
      </c>
      <c r="N49">
        <f t="shared" si="3"/>
        <v>6.3459570112588083E-3</v>
      </c>
      <c r="O49">
        <f t="shared" si="4"/>
        <v>8.1883316274308331E-3</v>
      </c>
    </row>
    <row r="50" spans="1:15" x14ac:dyDescent="0.25">
      <c r="A50" s="1">
        <v>44067</v>
      </c>
      <c r="B50" s="2">
        <v>147.94999999999999</v>
      </c>
      <c r="C50" s="2">
        <v>143.5</v>
      </c>
      <c r="D50" s="2">
        <v>143.16</v>
      </c>
      <c r="E50" s="2">
        <v>142.85</v>
      </c>
      <c r="F50" s="2">
        <v>147.94999999999999</v>
      </c>
      <c r="G50" s="8">
        <f t="shared" si="0"/>
        <v>4.789999999999992</v>
      </c>
      <c r="H50" s="8">
        <f t="shared" si="1"/>
        <v>5.0999999999999943</v>
      </c>
      <c r="I50" s="8">
        <f t="shared" si="2"/>
        <v>-0.31000000000000227</v>
      </c>
      <c r="J50">
        <v>18.399100000000001</v>
      </c>
      <c r="K50">
        <v>18.708200000000001</v>
      </c>
      <c r="L50">
        <f>IF(AND(D50&gt;=C50,D50&lt;=B50),1,0)</f>
        <v>0</v>
      </c>
      <c r="M50">
        <f>IF(AND(E50&gt;=C50,E50&lt;=B50),1,0)</f>
        <v>0</v>
      </c>
      <c r="N50">
        <f t="shared" si="3"/>
        <v>3.237580263602563E-2</v>
      </c>
      <c r="O50">
        <f t="shared" si="4"/>
        <v>3.4471105103075328E-2</v>
      </c>
    </row>
    <row r="51" spans="1:15" x14ac:dyDescent="0.25">
      <c r="A51" s="1">
        <v>44064</v>
      </c>
      <c r="B51" s="2">
        <v>143.55000000000001</v>
      </c>
      <c r="C51" s="2">
        <v>141.4</v>
      </c>
      <c r="D51" s="2">
        <v>142.80000000000001</v>
      </c>
      <c r="E51" s="2">
        <v>142.97</v>
      </c>
      <c r="F51" s="2">
        <v>142.55000000000001</v>
      </c>
      <c r="G51" s="8">
        <f t="shared" si="0"/>
        <v>0.25</v>
      </c>
      <c r="H51" s="8">
        <f t="shared" si="1"/>
        <v>0.41999999999998749</v>
      </c>
      <c r="I51" s="8">
        <f t="shared" si="2"/>
        <v>-0.16999999999998749</v>
      </c>
      <c r="J51">
        <v>18.7591</v>
      </c>
      <c r="K51">
        <v>18.592400000000001</v>
      </c>
      <c r="L51">
        <f>IF(AND(D51&gt;=C51,D51&lt;=B51),1,0)</f>
        <v>1</v>
      </c>
      <c r="M51">
        <f>IF(AND(E51&gt;=C51,E51&lt;=B51),1,0)</f>
        <v>1</v>
      </c>
      <c r="N51">
        <f t="shared" si="3"/>
        <v>1.7537706068046297E-3</v>
      </c>
      <c r="O51">
        <f t="shared" si="4"/>
        <v>2.9463346194316905E-3</v>
      </c>
    </row>
    <row r="52" spans="1:15" x14ac:dyDescent="0.25">
      <c r="A52" s="1">
        <v>44063</v>
      </c>
      <c r="B52" s="2">
        <v>144.05000000000001</v>
      </c>
      <c r="C52" s="2">
        <v>141.80000000000001</v>
      </c>
      <c r="D52" s="2">
        <v>143.55000000000001</v>
      </c>
      <c r="E52" s="2">
        <v>143.82</v>
      </c>
      <c r="F52" s="2">
        <v>142.69999999999999</v>
      </c>
      <c r="G52" s="8">
        <f t="shared" si="0"/>
        <v>0.85000000000002274</v>
      </c>
      <c r="H52" s="8">
        <f t="shared" si="1"/>
        <v>1.1200000000000045</v>
      </c>
      <c r="I52" s="8">
        <f t="shared" si="2"/>
        <v>-0.26999999999998181</v>
      </c>
      <c r="J52">
        <v>18.0091</v>
      </c>
      <c r="K52">
        <v>17.736699999999999</v>
      </c>
      <c r="L52">
        <f>IF(AND(D52&gt;=C52,D52&lt;=B52),1,0)</f>
        <v>1</v>
      </c>
      <c r="M52">
        <f>IF(AND(E52&gt;=C52,E52&lt;=B52),1,0)</f>
        <v>1</v>
      </c>
      <c r="N52">
        <f t="shared" si="3"/>
        <v>5.956552207428331E-3</v>
      </c>
      <c r="O52">
        <f t="shared" si="4"/>
        <v>7.8486334968465628E-3</v>
      </c>
    </row>
    <row r="53" spans="1:15" x14ac:dyDescent="0.25">
      <c r="A53" s="1">
        <v>44062</v>
      </c>
      <c r="B53" s="2">
        <v>143.75</v>
      </c>
      <c r="C53" s="2">
        <v>142.5</v>
      </c>
      <c r="D53" s="2">
        <v>144.32</v>
      </c>
      <c r="E53" s="2">
        <v>143.59</v>
      </c>
      <c r="F53" s="2">
        <v>143.1</v>
      </c>
      <c r="G53" s="8">
        <f t="shared" si="0"/>
        <v>1.2199999999999989</v>
      </c>
      <c r="H53" s="8">
        <f t="shared" si="1"/>
        <v>0.49000000000000909</v>
      </c>
      <c r="I53" s="8">
        <f t="shared" si="2"/>
        <v>0.72999999999998977</v>
      </c>
      <c r="J53">
        <v>17.239100000000001</v>
      </c>
      <c r="K53">
        <v>17.969200000000001</v>
      </c>
      <c r="L53">
        <f>IF(AND(D53&gt;=C53,D53&lt;=B53),1,0)</f>
        <v>0</v>
      </c>
      <c r="M53">
        <f>IF(AND(E53&gt;=C53,E53&lt;=B53),1,0)</f>
        <v>1</v>
      </c>
      <c r="N53">
        <f t="shared" si="3"/>
        <v>8.5255066387141774E-3</v>
      </c>
      <c r="O53">
        <f t="shared" si="4"/>
        <v>3.424178895877073E-3</v>
      </c>
    </row>
    <row r="54" spans="1:15" x14ac:dyDescent="0.25">
      <c r="A54" s="1">
        <v>44061</v>
      </c>
      <c r="B54" s="2">
        <v>145.6</v>
      </c>
      <c r="C54" s="2">
        <v>143.30000000000001</v>
      </c>
      <c r="D54" s="2">
        <v>145.59</v>
      </c>
      <c r="E54" s="2">
        <v>146.43</v>
      </c>
      <c r="F54" s="2">
        <v>143.94999999999999</v>
      </c>
      <c r="G54" s="8">
        <f t="shared" si="0"/>
        <v>1.6400000000000148</v>
      </c>
      <c r="H54" s="8">
        <f t="shared" si="1"/>
        <v>2.4800000000000182</v>
      </c>
      <c r="I54" s="8">
        <f t="shared" si="2"/>
        <v>-0.84000000000000341</v>
      </c>
      <c r="J54">
        <v>15.969099999999999</v>
      </c>
      <c r="K54">
        <v>15.133100000000001</v>
      </c>
      <c r="L54">
        <f>IF(AND(D54&gt;=C54,D54&lt;=B54),1,0)</f>
        <v>1</v>
      </c>
      <c r="M54">
        <f>IF(AND(E54&gt;=C54,E54&lt;=B54),1,0)</f>
        <v>0</v>
      </c>
      <c r="N54">
        <f t="shared" si="3"/>
        <v>1.1392844737756268E-2</v>
      </c>
      <c r="O54">
        <f t="shared" si="4"/>
        <v>1.7228204237582621E-2</v>
      </c>
    </row>
    <row r="55" spans="1:15" x14ac:dyDescent="0.25">
      <c r="A55" s="1">
        <v>44060</v>
      </c>
      <c r="B55" s="2">
        <v>147.1</v>
      </c>
      <c r="C55" s="2">
        <v>144.75</v>
      </c>
      <c r="D55" s="2">
        <v>146</v>
      </c>
      <c r="E55" s="2">
        <v>145.54</v>
      </c>
      <c r="F55" s="2">
        <v>145.4</v>
      </c>
      <c r="G55" s="8">
        <f t="shared" si="0"/>
        <v>0.59999999999999432</v>
      </c>
      <c r="H55" s="8">
        <f t="shared" si="1"/>
        <v>0.13999999999998636</v>
      </c>
      <c r="I55" s="8">
        <f t="shared" si="2"/>
        <v>0.46000000000000796</v>
      </c>
      <c r="J55">
        <v>15.559100000000001</v>
      </c>
      <c r="K55">
        <v>16.016500000000001</v>
      </c>
      <c r="L55">
        <f>IF(AND(D55&gt;=C55,D55&lt;=B55),1,0)</f>
        <v>1</v>
      </c>
      <c r="M55">
        <f>IF(AND(E55&gt;=C55,E55&lt;=B55),1,0)</f>
        <v>1</v>
      </c>
      <c r="N55">
        <f t="shared" si="3"/>
        <v>4.1265474552956965E-3</v>
      </c>
      <c r="O55">
        <f t="shared" si="4"/>
        <v>9.6286107290224454E-4</v>
      </c>
    </row>
    <row r="56" spans="1:15" x14ac:dyDescent="0.25">
      <c r="A56" s="1">
        <v>44057</v>
      </c>
      <c r="B56" s="2">
        <v>148.5</v>
      </c>
      <c r="C56" s="2">
        <v>144.1</v>
      </c>
      <c r="D56" s="2">
        <v>150.04</v>
      </c>
      <c r="E56" s="2">
        <v>149.80000000000001</v>
      </c>
      <c r="F56" s="2">
        <v>145.69999999999999</v>
      </c>
      <c r="G56" s="8">
        <f t="shared" si="0"/>
        <v>4.3400000000000034</v>
      </c>
      <c r="H56" s="8">
        <f t="shared" si="1"/>
        <v>4.1000000000000227</v>
      </c>
      <c r="I56" s="8">
        <f t="shared" si="2"/>
        <v>0.23999999999998067</v>
      </c>
      <c r="J56">
        <v>11.5191</v>
      </c>
      <c r="K56">
        <v>11.758800000000001</v>
      </c>
      <c r="L56">
        <f>IF(AND(D56&gt;=C56,D56&lt;=B56),1,0)</f>
        <v>0</v>
      </c>
      <c r="M56">
        <f>IF(AND(E56&gt;=C56,E56&lt;=B56),1,0)</f>
        <v>0</v>
      </c>
      <c r="N56">
        <f t="shared" si="3"/>
        <v>2.9787234042553217E-2</v>
      </c>
      <c r="O56">
        <f t="shared" si="4"/>
        <v>2.8140013726836121E-2</v>
      </c>
    </row>
    <row r="57" spans="1:15" x14ac:dyDescent="0.25">
      <c r="A57" s="1">
        <v>44056</v>
      </c>
      <c r="B57" s="2">
        <v>151</v>
      </c>
      <c r="C57" s="2">
        <v>149.05000000000001</v>
      </c>
      <c r="D57" s="2">
        <v>149.53</v>
      </c>
      <c r="E57" s="2">
        <v>150.08000000000001</v>
      </c>
      <c r="F57" s="2">
        <v>150.1</v>
      </c>
      <c r="G57" s="8">
        <f t="shared" si="0"/>
        <v>0.56999999999999318</v>
      </c>
      <c r="H57" s="8">
        <f t="shared" si="1"/>
        <v>1.999999999998181E-2</v>
      </c>
      <c r="I57" s="8">
        <f t="shared" si="2"/>
        <v>0.55000000000001137</v>
      </c>
      <c r="J57">
        <v>12.0291</v>
      </c>
      <c r="K57">
        <v>11.478999999999999</v>
      </c>
      <c r="L57">
        <f>IF(AND(D57&gt;=C57,D57&lt;=B57),1,0)</f>
        <v>1</v>
      </c>
      <c r="M57">
        <f>IF(AND(E57&gt;=C57,E57&lt;=B57),1,0)</f>
        <v>1</v>
      </c>
      <c r="N57">
        <f t="shared" si="3"/>
        <v>3.7974683544303345E-3</v>
      </c>
      <c r="O57">
        <f t="shared" si="4"/>
        <v>1.3324450366410267E-4</v>
      </c>
    </row>
    <row r="58" spans="1:15" x14ac:dyDescent="0.25">
      <c r="A58" s="1">
        <v>44055</v>
      </c>
      <c r="B58" s="2">
        <v>150.4</v>
      </c>
      <c r="C58" s="2">
        <v>147.4</v>
      </c>
      <c r="D58" s="2">
        <v>148.37</v>
      </c>
      <c r="E58" s="2">
        <v>147.94999999999999</v>
      </c>
      <c r="F58" s="2">
        <v>150.30000000000001</v>
      </c>
      <c r="G58" s="8">
        <f t="shared" si="0"/>
        <v>1.9300000000000068</v>
      </c>
      <c r="H58" s="8">
        <f t="shared" si="1"/>
        <v>2.3500000000000227</v>
      </c>
      <c r="I58" s="8">
        <f t="shared" si="2"/>
        <v>-0.42000000000001592</v>
      </c>
      <c r="J58">
        <v>13.1891</v>
      </c>
      <c r="K58">
        <v>13.6053</v>
      </c>
      <c r="L58">
        <f>IF(AND(D58&gt;=C58,D58&lt;=B58),1,0)</f>
        <v>1</v>
      </c>
      <c r="M58">
        <f>IF(AND(E58&gt;=C58,E58&lt;=B58),1,0)</f>
        <v>1</v>
      </c>
      <c r="N58">
        <f t="shared" si="3"/>
        <v>1.2840984697272167E-2</v>
      </c>
      <c r="O58">
        <f t="shared" si="4"/>
        <v>1.5635395874916982E-2</v>
      </c>
    </row>
    <row r="59" spans="1:15" x14ac:dyDescent="0.25">
      <c r="A59" s="1">
        <v>44054</v>
      </c>
      <c r="B59" s="2">
        <v>150.35</v>
      </c>
      <c r="C59" s="2">
        <v>146.5</v>
      </c>
      <c r="D59" s="2">
        <v>144.94999999999999</v>
      </c>
      <c r="E59" s="2">
        <v>145.35</v>
      </c>
      <c r="F59" s="2">
        <v>148.55000000000001</v>
      </c>
      <c r="G59" s="8">
        <f t="shared" si="0"/>
        <v>3.6000000000000227</v>
      </c>
      <c r="H59" s="8">
        <f t="shared" si="1"/>
        <v>3.2000000000000171</v>
      </c>
      <c r="I59" s="8">
        <f t="shared" si="2"/>
        <v>0.40000000000000568</v>
      </c>
      <c r="J59">
        <v>16.609100000000002</v>
      </c>
      <c r="K59">
        <v>16.208600000000001</v>
      </c>
      <c r="L59">
        <f>IF(AND(D59&gt;=C59,D59&lt;=B59),1,0)</f>
        <v>0</v>
      </c>
      <c r="M59">
        <f>IF(AND(E59&gt;=C59,E59&lt;=B59),1,0)</f>
        <v>0</v>
      </c>
      <c r="N59">
        <f t="shared" si="3"/>
        <v>2.4234264557388235E-2</v>
      </c>
      <c r="O59">
        <f t="shared" si="4"/>
        <v>2.1541568495456187E-2</v>
      </c>
    </row>
    <row r="60" spans="1:15" x14ac:dyDescent="0.25">
      <c r="A60" s="1">
        <v>44053</v>
      </c>
      <c r="B60" s="2">
        <v>146.1</v>
      </c>
      <c r="C60" s="2">
        <v>144</v>
      </c>
      <c r="D60" s="2">
        <v>143.41</v>
      </c>
      <c r="E60" s="2">
        <v>142.76</v>
      </c>
      <c r="F60" s="2">
        <v>145.4</v>
      </c>
      <c r="G60" s="8">
        <f t="shared" si="0"/>
        <v>1.9900000000000091</v>
      </c>
      <c r="H60" s="8">
        <f t="shared" si="1"/>
        <v>2.6400000000000148</v>
      </c>
      <c r="I60" s="8">
        <f t="shared" si="2"/>
        <v>-0.65000000000000568</v>
      </c>
      <c r="J60">
        <v>18.149100000000001</v>
      </c>
      <c r="K60">
        <v>18.802099999999999</v>
      </c>
      <c r="L60">
        <f>IF(AND(D60&gt;=C60,D60&lt;=B60),1,0)</f>
        <v>0</v>
      </c>
      <c r="M60">
        <f>IF(AND(E60&gt;=C60,E60&lt;=B60),1,0)</f>
        <v>0</v>
      </c>
      <c r="N60">
        <f t="shared" si="3"/>
        <v>1.3686382393397586E-2</v>
      </c>
      <c r="O60">
        <f t="shared" si="4"/>
        <v>1.8156808803301339E-2</v>
      </c>
    </row>
    <row r="61" spans="1:15" x14ac:dyDescent="0.25">
      <c r="A61" s="1">
        <v>44050</v>
      </c>
      <c r="B61" s="2">
        <v>143.85</v>
      </c>
      <c r="C61" s="2">
        <v>141.69999999999999</v>
      </c>
      <c r="D61" s="2">
        <v>143.57</v>
      </c>
      <c r="E61" s="2">
        <v>144.19999999999999</v>
      </c>
      <c r="F61" s="2">
        <v>143.4</v>
      </c>
      <c r="G61" s="8">
        <f t="shared" si="0"/>
        <v>0.16999999999998749</v>
      </c>
      <c r="H61" s="8">
        <f t="shared" si="1"/>
        <v>0.79999999999998295</v>
      </c>
      <c r="I61" s="8">
        <f t="shared" si="2"/>
        <v>-0.62999999999999545</v>
      </c>
      <c r="J61">
        <v>17.989100000000001</v>
      </c>
      <c r="K61">
        <v>17.360199999999999</v>
      </c>
      <c r="L61">
        <f>IF(AND(D61&gt;=C61,D61&lt;=B61),1,0)</f>
        <v>1</v>
      </c>
      <c r="M61">
        <f>IF(AND(E61&gt;=C61,E61&lt;=B61),1,0)</f>
        <v>0</v>
      </c>
      <c r="N61">
        <f t="shared" si="3"/>
        <v>1.1854951185494246E-3</v>
      </c>
      <c r="O61">
        <f t="shared" si="4"/>
        <v>5.5788005578799368E-3</v>
      </c>
    </row>
    <row r="62" spans="1:15" x14ac:dyDescent="0.25">
      <c r="A62" s="1">
        <v>44049</v>
      </c>
      <c r="B62" s="2">
        <v>143.80000000000001</v>
      </c>
      <c r="C62" s="2">
        <v>141.44999999999999</v>
      </c>
      <c r="D62" s="2">
        <v>143.18</v>
      </c>
      <c r="E62" s="2">
        <v>143.02000000000001</v>
      </c>
      <c r="F62" s="2">
        <v>143.5</v>
      </c>
      <c r="G62" s="8">
        <f t="shared" si="0"/>
        <v>0.31999999999999318</v>
      </c>
      <c r="H62" s="8">
        <f t="shared" si="1"/>
        <v>0.47999999999998977</v>
      </c>
      <c r="I62" s="8">
        <f t="shared" si="2"/>
        <v>-0.15999999999999659</v>
      </c>
      <c r="J62">
        <v>18.379100000000001</v>
      </c>
      <c r="K62">
        <v>18.540199999999999</v>
      </c>
      <c r="L62">
        <f>IF(AND(D62&gt;=C62,D62&lt;=B62),1,0)</f>
        <v>1</v>
      </c>
      <c r="M62">
        <f>IF(AND(E62&gt;=C62,E62&lt;=B62),1,0)</f>
        <v>1</v>
      </c>
      <c r="N62">
        <f t="shared" si="3"/>
        <v>2.2299651567943774E-3</v>
      </c>
      <c r="O62">
        <f t="shared" si="4"/>
        <v>3.3449477351915665E-3</v>
      </c>
    </row>
    <row r="63" spans="1:15" x14ac:dyDescent="0.25">
      <c r="A63" s="1">
        <v>44048</v>
      </c>
      <c r="B63" s="2">
        <v>144.4</v>
      </c>
      <c r="C63" s="2">
        <v>139.6</v>
      </c>
      <c r="D63" s="2">
        <v>139.06</v>
      </c>
      <c r="E63" s="2">
        <v>138.74</v>
      </c>
      <c r="F63" s="2">
        <v>143.6</v>
      </c>
      <c r="G63" s="8">
        <f t="shared" si="0"/>
        <v>4.539999999999992</v>
      </c>
      <c r="H63" s="8">
        <f t="shared" si="1"/>
        <v>4.8599999999999852</v>
      </c>
      <c r="I63" s="8">
        <f t="shared" si="2"/>
        <v>-0.31999999999999318</v>
      </c>
      <c r="J63">
        <v>22.499099999999999</v>
      </c>
      <c r="K63">
        <v>22.820399999999999</v>
      </c>
      <c r="L63">
        <f>IF(AND(D63&gt;=C63,D63&lt;=B63),1,0)</f>
        <v>0</v>
      </c>
      <c r="M63">
        <f>IF(AND(E63&gt;=C63,E63&lt;=B63),1,0)</f>
        <v>0</v>
      </c>
      <c r="N63">
        <f t="shared" si="3"/>
        <v>3.1615598885793815E-2</v>
      </c>
      <c r="O63">
        <f t="shared" si="4"/>
        <v>3.3844011142061182E-2</v>
      </c>
    </row>
    <row r="64" spans="1:15" x14ac:dyDescent="0.25">
      <c r="A64" s="1">
        <v>44047</v>
      </c>
      <c r="B64" s="2">
        <v>138.65</v>
      </c>
      <c r="C64" s="2">
        <v>136.65</v>
      </c>
      <c r="D64" s="2">
        <v>136.28</v>
      </c>
      <c r="E64" s="2">
        <v>136.76</v>
      </c>
      <c r="F64" s="2">
        <v>138.65</v>
      </c>
      <c r="G64" s="8">
        <f t="shared" si="0"/>
        <v>2.3700000000000045</v>
      </c>
      <c r="H64" s="8">
        <f t="shared" si="1"/>
        <v>1.8900000000000148</v>
      </c>
      <c r="I64" s="8">
        <f t="shared" si="2"/>
        <v>0.47999999999998977</v>
      </c>
      <c r="J64">
        <v>25.2791</v>
      </c>
      <c r="K64">
        <v>24.8005</v>
      </c>
      <c r="L64">
        <f>IF(AND(D64&gt;=C64,D64&lt;=B64),1,0)</f>
        <v>0</v>
      </c>
      <c r="M64">
        <f>IF(AND(E64&gt;=C64,E64&lt;=B64),1,0)</f>
        <v>1</v>
      </c>
      <c r="N64">
        <f t="shared" si="3"/>
        <v>1.7093400649116512E-2</v>
      </c>
      <c r="O64">
        <f t="shared" si="4"/>
        <v>1.363144608727021E-2</v>
      </c>
    </row>
    <row r="65" spans="1:15" x14ac:dyDescent="0.25">
      <c r="A65" s="1">
        <v>44046</v>
      </c>
      <c r="B65" s="2">
        <v>136.5</v>
      </c>
      <c r="C65" s="2">
        <v>134.19999999999999</v>
      </c>
      <c r="D65" s="2">
        <v>134.87</v>
      </c>
      <c r="E65" s="2">
        <v>134.66</v>
      </c>
      <c r="F65" s="2">
        <v>135.80000000000001</v>
      </c>
      <c r="G65" s="8">
        <f t="shared" si="0"/>
        <v>0.93000000000000682</v>
      </c>
      <c r="H65" s="8">
        <f t="shared" si="1"/>
        <v>1.1400000000000148</v>
      </c>
      <c r="I65" s="8">
        <f t="shared" si="2"/>
        <v>-0.21000000000000796</v>
      </c>
      <c r="J65">
        <v>26.6891</v>
      </c>
      <c r="K65">
        <v>26.902100000000001</v>
      </c>
      <c r="L65">
        <f>IF(AND(D65&gt;=C65,D65&lt;=B65),1,0)</f>
        <v>1</v>
      </c>
      <c r="M65">
        <f>IF(AND(E65&gt;=C65,E65&lt;=B65),1,0)</f>
        <v>1</v>
      </c>
      <c r="N65">
        <f t="shared" si="3"/>
        <v>6.8483063328424647E-3</v>
      </c>
      <c r="O65">
        <f t="shared" si="4"/>
        <v>8.3946980854198439E-3</v>
      </c>
    </row>
    <row r="66" spans="1:15" x14ac:dyDescent="0.25">
      <c r="A66" s="1">
        <v>44043</v>
      </c>
      <c r="B66" s="2">
        <v>136.94999999999999</v>
      </c>
      <c r="C66" s="2">
        <v>134.30000000000001</v>
      </c>
      <c r="D66" s="2">
        <v>135.16999999999999</v>
      </c>
      <c r="E66" s="2">
        <v>135.21</v>
      </c>
      <c r="F66" s="2">
        <v>134.30000000000001</v>
      </c>
      <c r="G66" s="8">
        <f t="shared" si="0"/>
        <v>0.86999999999997613</v>
      </c>
      <c r="H66" s="8">
        <f t="shared" si="1"/>
        <v>0.90999999999999659</v>
      </c>
      <c r="I66" s="8">
        <f t="shared" si="2"/>
        <v>-4.0000000000020464E-2</v>
      </c>
      <c r="J66">
        <v>26.389099999999999</v>
      </c>
      <c r="K66">
        <v>26.351900000000001</v>
      </c>
      <c r="L66">
        <f>IF(AND(D66&gt;=C66,D66&lt;=B66),1,0)</f>
        <v>1</v>
      </c>
      <c r="M66">
        <f>IF(AND(E66&gt;=C66,E66&lt;=B66),1,0)</f>
        <v>1</v>
      </c>
      <c r="N66">
        <f t="shared" si="3"/>
        <v>6.4780342516751752E-3</v>
      </c>
      <c r="O66">
        <f t="shared" si="4"/>
        <v>6.7758749069247691E-3</v>
      </c>
    </row>
    <row r="67" spans="1:15" x14ac:dyDescent="0.25">
      <c r="A67" s="1">
        <v>44042</v>
      </c>
      <c r="B67" s="2">
        <v>138.75</v>
      </c>
      <c r="C67" s="2">
        <v>134.35</v>
      </c>
      <c r="D67" s="2">
        <v>138.91999999999999</v>
      </c>
      <c r="E67" s="2">
        <v>138.72999999999999</v>
      </c>
      <c r="F67" s="2">
        <v>134.5</v>
      </c>
      <c r="G67" s="8">
        <f t="shared" ref="G67:G130" si="6">ABS(D67-F67)</f>
        <v>4.4199999999999875</v>
      </c>
      <c r="H67" s="8">
        <f t="shared" ref="H67:H130" si="7">ABS(E67-F67)</f>
        <v>4.2299999999999898</v>
      </c>
      <c r="I67" s="8">
        <f t="shared" ref="I67:I130" si="8">G67-H67</f>
        <v>0.18999999999999773</v>
      </c>
      <c r="J67">
        <v>22.639099999999999</v>
      </c>
      <c r="K67">
        <v>22.830400000000001</v>
      </c>
      <c r="L67">
        <f>IF(AND(D67&gt;=C67,D67&lt;=B67),1,0)</f>
        <v>0</v>
      </c>
      <c r="M67">
        <f>IF(AND(E67&gt;=C67,E67&lt;=B67),1,0)</f>
        <v>1</v>
      </c>
      <c r="N67">
        <f t="shared" ref="N67:N130" si="9">G67/F67</f>
        <v>3.2862453531598418E-2</v>
      </c>
      <c r="O67">
        <f t="shared" si="4"/>
        <v>3.1449814126393978E-2</v>
      </c>
    </row>
    <row r="68" spans="1:15" x14ac:dyDescent="0.25">
      <c r="A68" s="1">
        <v>44041</v>
      </c>
      <c r="B68" s="2">
        <v>139.05000000000001</v>
      </c>
      <c r="C68" s="2">
        <v>136.80000000000001</v>
      </c>
      <c r="D68" s="2">
        <v>138.97999999999999</v>
      </c>
      <c r="E68" s="2">
        <v>139.37</v>
      </c>
      <c r="F68" s="2">
        <v>138.9</v>
      </c>
      <c r="G68" s="8">
        <f t="shared" si="6"/>
        <v>7.9999999999984084E-2</v>
      </c>
      <c r="H68" s="8">
        <f t="shared" si="7"/>
        <v>0.46999999999999886</v>
      </c>
      <c r="I68" s="8">
        <f t="shared" si="8"/>
        <v>-0.39000000000001478</v>
      </c>
      <c r="J68">
        <v>22.5791</v>
      </c>
      <c r="K68">
        <v>22.192499999999999</v>
      </c>
      <c r="L68">
        <f>IF(AND(D68&gt;=C68,D68&lt;=B68),1,0)</f>
        <v>1</v>
      </c>
      <c r="M68">
        <f>IF(AND(E68&gt;=C68,E68&lt;=B68),1,0)</f>
        <v>0</v>
      </c>
      <c r="N68">
        <f t="shared" si="9"/>
        <v>5.7595392368599047E-4</v>
      </c>
      <c r="O68">
        <f t="shared" ref="O68:O131" si="10">H68/F68</f>
        <v>3.3837293016558594E-3</v>
      </c>
    </row>
    <row r="69" spans="1:15" x14ac:dyDescent="0.25">
      <c r="A69" s="1">
        <v>44040</v>
      </c>
      <c r="B69" s="2">
        <v>140.9</v>
      </c>
      <c r="C69" s="2">
        <v>138.30000000000001</v>
      </c>
      <c r="D69" s="2">
        <v>140.55000000000001</v>
      </c>
      <c r="E69" s="2">
        <v>140.1</v>
      </c>
      <c r="F69" s="2">
        <v>138.55000000000001</v>
      </c>
      <c r="G69" s="8">
        <f t="shared" si="6"/>
        <v>2</v>
      </c>
      <c r="H69" s="8">
        <f t="shared" si="7"/>
        <v>1.5499999999999829</v>
      </c>
      <c r="I69" s="8">
        <f t="shared" si="8"/>
        <v>0.45000000000001705</v>
      </c>
      <c r="J69">
        <v>21.0091</v>
      </c>
      <c r="K69">
        <v>21.462499999999999</v>
      </c>
      <c r="L69">
        <f>IF(AND(D69&gt;=C69,D69&lt;=B69),1,0)</f>
        <v>1</v>
      </c>
      <c r="M69">
        <f>IF(AND(E69&gt;=C69,E69&lt;=B69),1,0)</f>
        <v>1</v>
      </c>
      <c r="N69">
        <f t="shared" si="9"/>
        <v>1.443522194153735E-2</v>
      </c>
      <c r="O69">
        <f t="shared" si="10"/>
        <v>1.1187297004691323E-2</v>
      </c>
    </row>
    <row r="70" spans="1:15" x14ac:dyDescent="0.25">
      <c r="A70" s="1">
        <v>44039</v>
      </c>
      <c r="B70" s="2">
        <v>144.69999999999999</v>
      </c>
      <c r="C70" s="2">
        <v>140.94999999999999</v>
      </c>
      <c r="D70" s="2">
        <v>143.37</v>
      </c>
      <c r="E70" s="2">
        <v>143.68</v>
      </c>
      <c r="F70" s="2">
        <v>141</v>
      </c>
      <c r="G70" s="8">
        <f t="shared" si="6"/>
        <v>2.3700000000000045</v>
      </c>
      <c r="H70" s="8">
        <f t="shared" si="7"/>
        <v>2.6800000000000068</v>
      </c>
      <c r="I70" s="8">
        <f t="shared" si="8"/>
        <v>-0.31000000000000227</v>
      </c>
      <c r="J70">
        <v>18.1891</v>
      </c>
      <c r="K70">
        <v>17.8794</v>
      </c>
      <c r="L70">
        <f>IF(AND(D70&gt;=C70,D70&lt;=B70),1,0)</f>
        <v>1</v>
      </c>
      <c r="M70">
        <f>IF(AND(E70&gt;=C70,E70&lt;=B70),1,0)</f>
        <v>1</v>
      </c>
      <c r="N70">
        <f t="shared" si="9"/>
        <v>1.6808510638297906E-2</v>
      </c>
      <c r="O70">
        <f t="shared" si="10"/>
        <v>1.9007092198581609E-2</v>
      </c>
    </row>
    <row r="71" spans="1:15" x14ac:dyDescent="0.25">
      <c r="A71" s="1">
        <v>44036</v>
      </c>
      <c r="B71" s="2">
        <v>145.85</v>
      </c>
      <c r="C71" s="2">
        <v>138.25</v>
      </c>
      <c r="D71" s="2">
        <v>138.11000000000001</v>
      </c>
      <c r="E71" s="2">
        <v>138.1</v>
      </c>
      <c r="F71" s="2">
        <v>144.5</v>
      </c>
      <c r="G71" s="8">
        <f t="shared" si="6"/>
        <v>6.3899999999999864</v>
      </c>
      <c r="H71" s="8">
        <f t="shared" si="7"/>
        <v>6.4000000000000057</v>
      </c>
      <c r="I71" s="8">
        <f t="shared" si="8"/>
        <v>-1.0000000000019327E-2</v>
      </c>
      <c r="J71">
        <v>23.449100000000001</v>
      </c>
      <c r="K71">
        <v>23.460999999999999</v>
      </c>
      <c r="L71">
        <f>IF(AND(D71&gt;=C71,D71&lt;=B71),1,0)</f>
        <v>0</v>
      </c>
      <c r="M71">
        <f>IF(AND(E71&gt;=C71,E71&lt;=B71),1,0)</f>
        <v>0</v>
      </c>
      <c r="N71">
        <f t="shared" si="9"/>
        <v>4.4221453287197135E-2</v>
      </c>
      <c r="O71">
        <f t="shared" si="10"/>
        <v>4.4290657439446407E-2</v>
      </c>
    </row>
    <row r="72" spans="1:15" x14ac:dyDescent="0.25">
      <c r="A72" s="1">
        <v>44035</v>
      </c>
      <c r="B72" s="2">
        <v>139.35</v>
      </c>
      <c r="C72" s="2">
        <v>137.65</v>
      </c>
      <c r="D72" s="2">
        <v>136.96</v>
      </c>
      <c r="E72" s="2">
        <v>136.69999999999999</v>
      </c>
      <c r="F72" s="2">
        <v>138.15</v>
      </c>
      <c r="G72" s="8">
        <f t="shared" si="6"/>
        <v>1.1899999999999977</v>
      </c>
      <c r="H72" s="8">
        <f t="shared" si="7"/>
        <v>1.4500000000000171</v>
      </c>
      <c r="I72" s="8">
        <f t="shared" si="8"/>
        <v>-0.26000000000001933</v>
      </c>
      <c r="J72">
        <v>24.5991</v>
      </c>
      <c r="K72">
        <v>24.859000000000002</v>
      </c>
      <c r="L72">
        <f>IF(AND(D72&gt;=C72,D72&lt;=B72),1,0)</f>
        <v>0</v>
      </c>
      <c r="M72">
        <f>IF(AND(E72&gt;=C72,E72&lt;=B72),1,0)</f>
        <v>0</v>
      </c>
      <c r="N72">
        <f t="shared" si="9"/>
        <v>8.6138255519362852E-3</v>
      </c>
      <c r="O72">
        <f t="shared" si="10"/>
        <v>1.0495837857401498E-2</v>
      </c>
    </row>
    <row r="73" spans="1:15" x14ac:dyDescent="0.25">
      <c r="A73" s="1">
        <v>44034</v>
      </c>
      <c r="B73" s="2">
        <v>141.65</v>
      </c>
      <c r="C73" s="2">
        <v>137.5</v>
      </c>
      <c r="D73" s="2">
        <v>140.25</v>
      </c>
      <c r="E73" s="2">
        <v>140.72</v>
      </c>
      <c r="F73" s="2">
        <v>137.5</v>
      </c>
      <c r="G73" s="8">
        <f t="shared" si="6"/>
        <v>2.75</v>
      </c>
      <c r="H73" s="8">
        <f t="shared" si="7"/>
        <v>3.2199999999999989</v>
      </c>
      <c r="I73" s="8">
        <f t="shared" si="8"/>
        <v>-0.46999999999999886</v>
      </c>
      <c r="J73">
        <v>21.309100000000001</v>
      </c>
      <c r="K73">
        <v>20.834499999999998</v>
      </c>
      <c r="L73">
        <f>IF(AND(D73&gt;=C73,D73&lt;=B73),1,0)</f>
        <v>1</v>
      </c>
      <c r="M73">
        <f>IF(AND(E73&gt;=C73,E73&lt;=B73),1,0)</f>
        <v>1</v>
      </c>
      <c r="N73">
        <f t="shared" si="9"/>
        <v>0.02</v>
      </c>
      <c r="O73">
        <f t="shared" si="10"/>
        <v>2.341818181818181E-2</v>
      </c>
    </row>
    <row r="74" spans="1:15" x14ac:dyDescent="0.25">
      <c r="A74" s="1">
        <v>44033</v>
      </c>
      <c r="B74" s="2">
        <v>141.5</v>
      </c>
      <c r="C74" s="2">
        <v>139</v>
      </c>
      <c r="D74" s="2">
        <v>139.91</v>
      </c>
      <c r="E74" s="2">
        <v>139.19</v>
      </c>
      <c r="F74" s="2">
        <v>140.94999999999999</v>
      </c>
      <c r="G74" s="8">
        <f t="shared" si="6"/>
        <v>1.039999999999992</v>
      </c>
      <c r="H74" s="8">
        <f t="shared" si="7"/>
        <v>1.7599999999999909</v>
      </c>
      <c r="I74" s="8">
        <f t="shared" si="8"/>
        <v>-0.71999999999999886</v>
      </c>
      <c r="J74">
        <v>21.649100000000001</v>
      </c>
      <c r="K74">
        <v>22.366399999999999</v>
      </c>
      <c r="L74">
        <f>IF(AND(D74&gt;=C74,D74&lt;=B74),1,0)</f>
        <v>1</v>
      </c>
      <c r="M74">
        <f>IF(AND(E74&gt;=C74,E74&lt;=B74),1,0)</f>
        <v>1</v>
      </c>
      <c r="N74">
        <f t="shared" si="9"/>
        <v>7.3785030152535803E-3</v>
      </c>
      <c r="O74">
        <f t="shared" si="10"/>
        <v>1.2486697410429166E-2</v>
      </c>
    </row>
    <row r="75" spans="1:15" x14ac:dyDescent="0.25">
      <c r="A75" s="1">
        <v>44032</v>
      </c>
      <c r="B75" s="2">
        <v>140.75</v>
      </c>
      <c r="C75" s="2">
        <v>138.6</v>
      </c>
      <c r="D75" s="2">
        <v>140.71</v>
      </c>
      <c r="E75" s="2">
        <v>141.55000000000001</v>
      </c>
      <c r="F75" s="2">
        <v>139.94999999999999</v>
      </c>
      <c r="G75" s="8">
        <f t="shared" si="6"/>
        <v>0.76000000000001933</v>
      </c>
      <c r="H75" s="8">
        <f t="shared" si="7"/>
        <v>1.6000000000000227</v>
      </c>
      <c r="I75" s="8">
        <f t="shared" si="8"/>
        <v>-0.84000000000000341</v>
      </c>
      <c r="J75">
        <v>20.8491</v>
      </c>
      <c r="K75">
        <v>20.007400000000001</v>
      </c>
      <c r="L75">
        <f>IF(AND(D75&gt;=C75,D75&lt;=B75),1,0)</f>
        <v>1</v>
      </c>
      <c r="M75">
        <f>IF(AND(E75&gt;=C75,E75&lt;=B75),1,0)</f>
        <v>0</v>
      </c>
      <c r="N75">
        <f t="shared" si="9"/>
        <v>5.4305108967489775E-3</v>
      </c>
      <c r="O75">
        <f t="shared" si="10"/>
        <v>1.1432654519471404E-2</v>
      </c>
    </row>
    <row r="76" spans="1:15" x14ac:dyDescent="0.25">
      <c r="A76" s="1">
        <v>44029</v>
      </c>
      <c r="B76" s="2">
        <v>141.75</v>
      </c>
      <c r="C76" s="2">
        <v>140.9</v>
      </c>
      <c r="D76" s="2">
        <v>141.22999999999999</v>
      </c>
      <c r="E76" s="2">
        <v>140.68</v>
      </c>
      <c r="F76" s="2">
        <v>141.15</v>
      </c>
      <c r="G76" s="8">
        <f t="shared" si="6"/>
        <v>7.9999999999984084E-2</v>
      </c>
      <c r="H76" s="8">
        <f t="shared" si="7"/>
        <v>0.46999999999999886</v>
      </c>
      <c r="I76" s="8">
        <f t="shared" si="8"/>
        <v>-0.39000000000001478</v>
      </c>
      <c r="J76">
        <v>20.3291</v>
      </c>
      <c r="K76">
        <v>20.8811</v>
      </c>
      <c r="L76">
        <f>IF(AND(D76&gt;=C76,D76&lt;=B76),1,0)</f>
        <v>1</v>
      </c>
      <c r="M76">
        <f>IF(AND(E76&gt;=C76,E76&lt;=B76),1,0)</f>
        <v>0</v>
      </c>
      <c r="N76">
        <f t="shared" si="9"/>
        <v>5.6677293659216494E-4</v>
      </c>
      <c r="O76">
        <f t="shared" si="10"/>
        <v>3.3297910024796236E-3</v>
      </c>
    </row>
    <row r="77" spans="1:15" x14ac:dyDescent="0.25">
      <c r="A77" s="1">
        <v>44028</v>
      </c>
      <c r="B77" s="2">
        <v>141.9</v>
      </c>
      <c r="C77" s="2">
        <v>140.44999999999999</v>
      </c>
      <c r="D77" s="2">
        <v>141.49</v>
      </c>
      <c r="E77" s="2">
        <v>141.37</v>
      </c>
      <c r="F77" s="2">
        <v>141.1</v>
      </c>
      <c r="G77" s="8">
        <f t="shared" si="6"/>
        <v>0.39000000000001478</v>
      </c>
      <c r="H77" s="8">
        <f t="shared" si="7"/>
        <v>0.27000000000001023</v>
      </c>
      <c r="I77" s="8">
        <f t="shared" si="8"/>
        <v>0.12000000000000455</v>
      </c>
      <c r="J77">
        <v>20.069099999999999</v>
      </c>
      <c r="K77">
        <v>20.188800000000001</v>
      </c>
      <c r="L77">
        <f>IF(AND(D77&gt;=C77,D77&lt;=B77),1,0)</f>
        <v>1</v>
      </c>
      <c r="M77">
        <f>IF(AND(E77&gt;=C77,E77&lt;=B77),1,0)</f>
        <v>1</v>
      </c>
      <c r="N77">
        <f t="shared" si="9"/>
        <v>2.7639971651312175E-3</v>
      </c>
      <c r="O77">
        <f t="shared" si="10"/>
        <v>1.9135364989369967E-3</v>
      </c>
    </row>
    <row r="78" spans="1:15" x14ac:dyDescent="0.25">
      <c r="A78" s="1">
        <v>44027</v>
      </c>
      <c r="B78" s="2">
        <v>142</v>
      </c>
      <c r="C78" s="2">
        <v>140.65</v>
      </c>
      <c r="D78" s="2">
        <v>140.99</v>
      </c>
      <c r="E78" s="2">
        <v>141.63999999999999</v>
      </c>
      <c r="F78" s="2">
        <v>141.19999999999999</v>
      </c>
      <c r="G78" s="8">
        <f t="shared" si="6"/>
        <v>0.20999999999997954</v>
      </c>
      <c r="H78" s="8">
        <f t="shared" si="7"/>
        <v>0.43999999999999773</v>
      </c>
      <c r="I78" s="8">
        <f t="shared" si="8"/>
        <v>-0.23000000000001819</v>
      </c>
      <c r="J78">
        <v>20.569099999999999</v>
      </c>
      <c r="K78">
        <v>19.920100000000001</v>
      </c>
      <c r="L78">
        <f>IF(AND(D78&gt;=C78,D78&lt;=B78),1,0)</f>
        <v>1</v>
      </c>
      <c r="M78">
        <f>IF(AND(E78&gt;=C78,E78&lt;=B78),1,0)</f>
        <v>1</v>
      </c>
      <c r="N78">
        <f t="shared" si="9"/>
        <v>1.4872521246457476E-3</v>
      </c>
      <c r="O78">
        <f t="shared" si="10"/>
        <v>3.1161473087818539E-3</v>
      </c>
    </row>
    <row r="79" spans="1:15" x14ac:dyDescent="0.25">
      <c r="A79" s="1">
        <v>44026</v>
      </c>
      <c r="B79" s="2">
        <v>140.94999999999999</v>
      </c>
      <c r="C79" s="2">
        <v>138.4</v>
      </c>
      <c r="D79" s="2">
        <v>139.49</v>
      </c>
      <c r="E79" s="2">
        <v>138.97</v>
      </c>
      <c r="F79" s="2">
        <v>140.85</v>
      </c>
      <c r="G79" s="8">
        <f t="shared" si="6"/>
        <v>1.3599999999999852</v>
      </c>
      <c r="H79" s="8">
        <f t="shared" si="7"/>
        <v>1.8799999999999955</v>
      </c>
      <c r="I79" s="8">
        <f t="shared" si="8"/>
        <v>-0.52000000000001023</v>
      </c>
      <c r="J79">
        <v>22.069099999999999</v>
      </c>
      <c r="K79">
        <v>22.5854</v>
      </c>
      <c r="L79">
        <f>IF(AND(D79&gt;=C79,D79&lt;=B79),1,0)</f>
        <v>1</v>
      </c>
      <c r="M79">
        <f>IF(AND(E79&gt;=C79,E79&lt;=B79),1,0)</f>
        <v>1</v>
      </c>
      <c r="N79">
        <f t="shared" si="9"/>
        <v>9.6556620518280806E-3</v>
      </c>
      <c r="O79">
        <f t="shared" si="10"/>
        <v>1.3347532836350696E-2</v>
      </c>
    </row>
    <row r="80" spans="1:15" x14ac:dyDescent="0.25">
      <c r="A80" s="1">
        <v>44025</v>
      </c>
      <c r="B80" s="2">
        <v>141</v>
      </c>
      <c r="C80" s="2">
        <v>138</v>
      </c>
      <c r="D80" s="2">
        <v>138.85</v>
      </c>
      <c r="E80" s="2">
        <v>138.91999999999999</v>
      </c>
      <c r="F80" s="2">
        <v>138.85</v>
      </c>
      <c r="G80" s="8">
        <f t="shared" si="6"/>
        <v>0</v>
      </c>
      <c r="H80" s="8">
        <f t="shared" si="7"/>
        <v>6.9999999999993179E-2</v>
      </c>
      <c r="I80" s="8">
        <f t="shared" si="8"/>
        <v>-6.9999999999993179E-2</v>
      </c>
      <c r="J80">
        <v>22.709099999999999</v>
      </c>
      <c r="K80">
        <v>22.643699999999999</v>
      </c>
      <c r="L80">
        <f>IF(AND(D80&gt;=C80,D80&lt;=B80),1,0)</f>
        <v>1</v>
      </c>
      <c r="M80">
        <f>IF(AND(E80&gt;=C80,E80&lt;=B80),1,0)</f>
        <v>1</v>
      </c>
      <c r="N80">
        <f t="shared" si="9"/>
        <v>0</v>
      </c>
      <c r="O80">
        <f t="shared" si="10"/>
        <v>5.0414115952461785E-4</v>
      </c>
    </row>
    <row r="81" spans="1:15" x14ac:dyDescent="0.25">
      <c r="A81" s="1">
        <v>44022</v>
      </c>
      <c r="B81" s="2">
        <v>139.1</v>
      </c>
      <c r="C81" s="2">
        <v>135</v>
      </c>
      <c r="D81" s="2">
        <v>138.04</v>
      </c>
      <c r="E81" s="2">
        <v>138.11000000000001</v>
      </c>
      <c r="F81" s="2">
        <v>137.94999999999999</v>
      </c>
      <c r="G81" s="8">
        <f t="shared" si="6"/>
        <v>9.0000000000003411E-2</v>
      </c>
      <c r="H81" s="8">
        <f t="shared" si="7"/>
        <v>0.16000000000002501</v>
      </c>
      <c r="I81" s="8">
        <f t="shared" si="8"/>
        <v>-7.00000000000216E-2</v>
      </c>
      <c r="J81">
        <v>23.519100000000002</v>
      </c>
      <c r="K81">
        <v>23.445399999999999</v>
      </c>
      <c r="L81">
        <f>IF(AND(D81&gt;=C81,D81&lt;=B81),1,0)</f>
        <v>1</v>
      </c>
      <c r="M81">
        <f>IF(AND(E81&gt;=C81,E81&lt;=B81),1,0)</f>
        <v>1</v>
      </c>
      <c r="N81">
        <f t="shared" si="9"/>
        <v>6.5241029358465688E-4</v>
      </c>
      <c r="O81">
        <f t="shared" si="10"/>
        <v>1.1598405219284164E-3</v>
      </c>
    </row>
    <row r="82" spans="1:15" x14ac:dyDescent="0.25">
      <c r="A82" s="1">
        <v>44021</v>
      </c>
      <c r="B82" s="2">
        <v>140.85</v>
      </c>
      <c r="C82" s="2">
        <v>137.65</v>
      </c>
      <c r="D82" s="2">
        <v>140.11000000000001</v>
      </c>
      <c r="E82" s="2">
        <v>140.28</v>
      </c>
      <c r="F82" s="2">
        <v>137.69999999999999</v>
      </c>
      <c r="G82" s="8">
        <f t="shared" si="6"/>
        <v>2.410000000000025</v>
      </c>
      <c r="H82" s="8">
        <f t="shared" si="7"/>
        <v>2.5800000000000125</v>
      </c>
      <c r="I82" s="8">
        <f t="shared" si="8"/>
        <v>-0.16999999999998749</v>
      </c>
      <c r="J82">
        <v>21.449100000000001</v>
      </c>
      <c r="K82">
        <v>21.278700000000001</v>
      </c>
      <c r="L82">
        <f>IF(AND(D82&gt;=C82,D82&lt;=B82),1,0)</f>
        <v>1</v>
      </c>
      <c r="M82">
        <f>IF(AND(E82&gt;=C82,E82&lt;=B82),1,0)</f>
        <v>1</v>
      </c>
      <c r="N82">
        <f t="shared" si="9"/>
        <v>1.7501815541031411E-2</v>
      </c>
      <c r="O82">
        <f t="shared" si="10"/>
        <v>1.8736383442265886E-2</v>
      </c>
    </row>
    <row r="83" spans="1:15" x14ac:dyDescent="0.25">
      <c r="A83" s="1">
        <v>44020</v>
      </c>
      <c r="B83" s="2">
        <v>139.44999999999999</v>
      </c>
      <c r="C83" s="2">
        <v>136.65</v>
      </c>
      <c r="D83" s="2">
        <v>138.66999999999999</v>
      </c>
      <c r="E83" s="2">
        <v>138.41</v>
      </c>
      <c r="F83" s="2">
        <v>139.4</v>
      </c>
      <c r="G83" s="8">
        <f t="shared" si="6"/>
        <v>0.73000000000001819</v>
      </c>
      <c r="H83" s="8">
        <f t="shared" si="7"/>
        <v>0.99000000000000909</v>
      </c>
      <c r="I83" s="8">
        <f t="shared" si="8"/>
        <v>-0.25999999999999091</v>
      </c>
      <c r="J83">
        <v>22.889099999999999</v>
      </c>
      <c r="K83">
        <v>23.147600000000001</v>
      </c>
      <c r="L83">
        <f>IF(AND(D83&gt;=C83,D83&lt;=B83),1,0)</f>
        <v>1</v>
      </c>
      <c r="M83">
        <f>IF(AND(E83&gt;=C83,E83&lt;=B83),1,0)</f>
        <v>1</v>
      </c>
      <c r="N83">
        <f t="shared" si="9"/>
        <v>5.2367288378767441E-3</v>
      </c>
      <c r="O83">
        <f t="shared" si="10"/>
        <v>7.101865136298487E-3</v>
      </c>
    </row>
    <row r="84" spans="1:15" x14ac:dyDescent="0.25">
      <c r="A84" s="1">
        <v>44019</v>
      </c>
      <c r="B84" s="2">
        <v>138.80000000000001</v>
      </c>
      <c r="C84" s="2">
        <v>136.6</v>
      </c>
      <c r="D84" s="2">
        <v>139.13999999999999</v>
      </c>
      <c r="E84" s="2">
        <v>139.08000000000001</v>
      </c>
      <c r="F84" s="2">
        <v>138.80000000000001</v>
      </c>
      <c r="G84" s="8">
        <f t="shared" si="6"/>
        <v>0.33999999999997499</v>
      </c>
      <c r="H84" s="8">
        <f t="shared" si="7"/>
        <v>0.28000000000000114</v>
      </c>
      <c r="I84" s="8">
        <f t="shared" si="8"/>
        <v>5.9999999999973852E-2</v>
      </c>
      <c r="J84">
        <v>22.4191</v>
      </c>
      <c r="K84">
        <v>22.474699999999999</v>
      </c>
      <c r="L84">
        <f>IF(AND(D84&gt;=C84,D84&lt;=B84),1,0)</f>
        <v>0</v>
      </c>
      <c r="M84">
        <f>IF(AND(E84&gt;=C84,E84&lt;=B84),1,0)</f>
        <v>0</v>
      </c>
      <c r="N84">
        <f t="shared" si="9"/>
        <v>2.4495677233427591E-3</v>
      </c>
      <c r="O84">
        <f t="shared" si="10"/>
        <v>2.0172910662824288E-3</v>
      </c>
    </row>
    <row r="85" spans="1:15" x14ac:dyDescent="0.25">
      <c r="A85" s="1">
        <v>44018</v>
      </c>
      <c r="B85" s="2">
        <v>140.65</v>
      </c>
      <c r="C85" s="2">
        <v>138.85</v>
      </c>
      <c r="D85" s="2">
        <v>137.44</v>
      </c>
      <c r="E85" s="2">
        <v>137.75</v>
      </c>
      <c r="F85" s="2">
        <v>139.05000000000001</v>
      </c>
      <c r="G85" s="8">
        <f t="shared" si="6"/>
        <v>1.6100000000000136</v>
      </c>
      <c r="H85" s="8">
        <f t="shared" si="7"/>
        <v>1.3000000000000114</v>
      </c>
      <c r="I85" s="8">
        <f t="shared" si="8"/>
        <v>0.31000000000000227</v>
      </c>
      <c r="J85">
        <v>24.1191</v>
      </c>
      <c r="K85">
        <v>23.811499999999999</v>
      </c>
      <c r="L85">
        <f>IF(AND(D85&gt;=C85,D85&lt;=B85),1,0)</f>
        <v>0</v>
      </c>
      <c r="M85">
        <f>IF(AND(E85&gt;=C85,E85&lt;=B85),1,0)</f>
        <v>0</v>
      </c>
      <c r="N85">
        <f t="shared" si="9"/>
        <v>1.1578568860122356E-2</v>
      </c>
      <c r="O85">
        <f t="shared" si="10"/>
        <v>9.3491549802230227E-3</v>
      </c>
    </row>
    <row r="86" spans="1:15" x14ac:dyDescent="0.25">
      <c r="A86" s="1">
        <v>44015</v>
      </c>
      <c r="B86" s="2">
        <v>140.5</v>
      </c>
      <c r="C86" s="2">
        <v>137.35</v>
      </c>
      <c r="D86" s="2">
        <v>138.77000000000001</v>
      </c>
      <c r="E86" s="2">
        <v>138.71</v>
      </c>
      <c r="F86" s="2">
        <v>137.5</v>
      </c>
      <c r="G86" s="8">
        <f t="shared" si="6"/>
        <v>1.2700000000000102</v>
      </c>
      <c r="H86" s="8">
        <f t="shared" si="7"/>
        <v>1.210000000000008</v>
      </c>
      <c r="I86" s="8">
        <f t="shared" si="8"/>
        <v>6.0000000000002274E-2</v>
      </c>
      <c r="J86">
        <v>22.789100000000001</v>
      </c>
      <c r="K86">
        <v>22.850200000000001</v>
      </c>
      <c r="L86">
        <f>IF(AND(D86&gt;=C86,D86&lt;=B86),1,0)</f>
        <v>1</v>
      </c>
      <c r="M86">
        <f>IF(AND(E86&gt;=C86,E86&lt;=B86),1,0)</f>
        <v>1</v>
      </c>
      <c r="N86">
        <f t="shared" si="9"/>
        <v>9.2363636363637109E-3</v>
      </c>
      <c r="O86">
        <f t="shared" si="10"/>
        <v>8.8000000000000578E-3</v>
      </c>
    </row>
    <row r="87" spans="1:15" x14ac:dyDescent="0.25">
      <c r="A87" s="1">
        <v>44014</v>
      </c>
      <c r="B87" s="2">
        <v>140.80000000000001</v>
      </c>
      <c r="C87" s="2">
        <v>136.30000000000001</v>
      </c>
      <c r="D87" s="2">
        <v>137.51</v>
      </c>
      <c r="E87" s="2">
        <v>137.16</v>
      </c>
      <c r="F87" s="2">
        <v>139.94999999999999</v>
      </c>
      <c r="G87" s="8">
        <f t="shared" si="6"/>
        <v>2.4399999999999977</v>
      </c>
      <c r="H87" s="8">
        <f t="shared" si="7"/>
        <v>2.789999999999992</v>
      </c>
      <c r="I87" s="8">
        <f t="shared" si="8"/>
        <v>-0.34999999999999432</v>
      </c>
      <c r="J87">
        <v>24.049099999999999</v>
      </c>
      <c r="K87">
        <v>24.398299999999999</v>
      </c>
      <c r="L87">
        <f>IF(AND(D87&gt;=C87,D87&lt;=B87),1,0)</f>
        <v>1</v>
      </c>
      <c r="M87">
        <f>IF(AND(E87&gt;=C87,E87&lt;=B87),1,0)</f>
        <v>1</v>
      </c>
      <c r="N87">
        <f t="shared" si="9"/>
        <v>1.7434798142193626E-2</v>
      </c>
      <c r="O87">
        <f t="shared" si="10"/>
        <v>1.9935691318327918E-2</v>
      </c>
    </row>
    <row r="88" spans="1:15" x14ac:dyDescent="0.25">
      <c r="A88" s="1">
        <v>44013</v>
      </c>
      <c r="B88" s="2">
        <v>139.80000000000001</v>
      </c>
      <c r="C88" s="2">
        <v>135.80000000000001</v>
      </c>
      <c r="D88" s="2">
        <v>135.80000000000001</v>
      </c>
      <c r="E88" s="2">
        <v>136.07</v>
      </c>
      <c r="F88" s="2">
        <v>137.55000000000001</v>
      </c>
      <c r="G88" s="8">
        <f t="shared" si="6"/>
        <v>1.75</v>
      </c>
      <c r="H88" s="8">
        <f t="shared" si="7"/>
        <v>1.4800000000000182</v>
      </c>
      <c r="I88" s="8">
        <f t="shared" si="8"/>
        <v>0.26999999999998181</v>
      </c>
      <c r="J88">
        <v>25.7591</v>
      </c>
      <c r="K88">
        <v>25.488399999999999</v>
      </c>
      <c r="L88">
        <f>IF(AND(D88&gt;=C88,D88&lt;=B88),1,0)</f>
        <v>1</v>
      </c>
      <c r="M88">
        <f>IF(AND(E88&gt;=C88,E88&lt;=B88),1,0)</f>
        <v>1</v>
      </c>
      <c r="N88">
        <f t="shared" si="9"/>
        <v>1.2722646310432569E-2</v>
      </c>
      <c r="O88">
        <f t="shared" si="10"/>
        <v>1.0759723736823105E-2</v>
      </c>
    </row>
    <row r="89" spans="1:15" x14ac:dyDescent="0.25">
      <c r="A89" s="1">
        <v>44012</v>
      </c>
      <c r="B89" s="2">
        <v>139.05000000000001</v>
      </c>
      <c r="C89" s="2">
        <v>136.15</v>
      </c>
      <c r="D89" s="2">
        <v>139.32</v>
      </c>
      <c r="E89" s="2">
        <v>139.63999999999999</v>
      </c>
      <c r="F89" s="2">
        <v>136.6</v>
      </c>
      <c r="G89" s="8">
        <f t="shared" si="6"/>
        <v>2.7199999999999989</v>
      </c>
      <c r="H89" s="8">
        <f t="shared" si="7"/>
        <v>3.039999999999992</v>
      </c>
      <c r="I89" s="8">
        <f t="shared" si="8"/>
        <v>-0.31999999999999318</v>
      </c>
      <c r="J89">
        <v>22.239100000000001</v>
      </c>
      <c r="K89">
        <v>21.921099999999999</v>
      </c>
      <c r="L89">
        <f>IF(AND(D89&gt;=C89,D89&lt;=B89),1,0)</f>
        <v>0</v>
      </c>
      <c r="M89">
        <f>IF(AND(E89&gt;=C89,E89&lt;=B89),1,0)</f>
        <v>0</v>
      </c>
      <c r="N89">
        <f t="shared" si="9"/>
        <v>1.9912152269399699E-2</v>
      </c>
      <c r="O89">
        <f t="shared" si="10"/>
        <v>2.2254758418740792E-2</v>
      </c>
    </row>
    <row r="90" spans="1:15" x14ac:dyDescent="0.25">
      <c r="A90" s="1">
        <v>44011</v>
      </c>
      <c r="B90" s="2">
        <v>140.25</v>
      </c>
      <c r="C90" s="2">
        <v>137.55000000000001</v>
      </c>
      <c r="D90" s="2">
        <v>138.75</v>
      </c>
      <c r="E90" s="2">
        <v>138.04</v>
      </c>
      <c r="F90" s="2">
        <v>139.94999999999999</v>
      </c>
      <c r="G90" s="8">
        <f t="shared" si="6"/>
        <v>1.1999999999999886</v>
      </c>
      <c r="H90" s="8">
        <f t="shared" si="7"/>
        <v>1.9099999999999966</v>
      </c>
      <c r="I90" s="8">
        <f t="shared" si="8"/>
        <v>-0.71000000000000796</v>
      </c>
      <c r="J90">
        <v>22.809100000000001</v>
      </c>
      <c r="K90">
        <v>23.518000000000001</v>
      </c>
      <c r="L90">
        <f>IF(AND(D90&gt;=C90,D90&lt;=B90),1,0)</f>
        <v>1</v>
      </c>
      <c r="M90">
        <f>IF(AND(E90&gt;=C90,E90&lt;=B90),1,0)</f>
        <v>1</v>
      </c>
      <c r="N90">
        <f t="shared" si="9"/>
        <v>8.5744908896033499E-3</v>
      </c>
      <c r="O90">
        <f t="shared" si="10"/>
        <v>1.3647731332618769E-2</v>
      </c>
    </row>
    <row r="91" spans="1:15" x14ac:dyDescent="0.25">
      <c r="A91" s="1">
        <v>44008</v>
      </c>
      <c r="B91" s="2">
        <v>142.35</v>
      </c>
      <c r="C91" s="2">
        <v>139.15</v>
      </c>
      <c r="D91" s="2">
        <v>140.80000000000001</v>
      </c>
      <c r="E91" s="2">
        <v>141.1</v>
      </c>
      <c r="F91" s="2">
        <v>139.15</v>
      </c>
      <c r="G91" s="8">
        <f t="shared" si="6"/>
        <v>1.6500000000000057</v>
      </c>
      <c r="H91" s="8">
        <f t="shared" si="7"/>
        <v>1.9499999999999886</v>
      </c>
      <c r="I91" s="8">
        <f t="shared" si="8"/>
        <v>-0.29999999999998295</v>
      </c>
      <c r="J91">
        <v>20.7591</v>
      </c>
      <c r="K91">
        <v>20.462399999999999</v>
      </c>
      <c r="L91">
        <f>IF(AND(D91&gt;=C91,D91&lt;=B91),1,0)</f>
        <v>1</v>
      </c>
      <c r="M91">
        <f>IF(AND(E91&gt;=C91,E91&lt;=B91),1,0)</f>
        <v>1</v>
      </c>
      <c r="N91">
        <f t="shared" si="9"/>
        <v>1.1857707509881464E-2</v>
      </c>
      <c r="O91">
        <f t="shared" si="10"/>
        <v>1.4013654329859781E-2</v>
      </c>
    </row>
    <row r="92" spans="1:15" x14ac:dyDescent="0.25">
      <c r="A92" s="1">
        <v>44007</v>
      </c>
      <c r="B92" s="2">
        <v>141.19999999999999</v>
      </c>
      <c r="C92" s="2">
        <v>135.4</v>
      </c>
      <c r="D92" s="2">
        <v>140.07</v>
      </c>
      <c r="E92" s="2">
        <v>140.62</v>
      </c>
      <c r="F92" s="2">
        <v>141.19999999999999</v>
      </c>
      <c r="G92" s="8">
        <f t="shared" si="6"/>
        <v>1.1299999999999955</v>
      </c>
      <c r="H92" s="8">
        <f t="shared" si="7"/>
        <v>0.57999999999998408</v>
      </c>
      <c r="I92" s="8">
        <f t="shared" si="8"/>
        <v>0.55000000000001137</v>
      </c>
      <c r="J92">
        <v>21.489100000000001</v>
      </c>
      <c r="K92">
        <v>20.939599999999999</v>
      </c>
      <c r="L92">
        <f>IF(AND(D92&gt;=C92,D92&lt;=B92),1,0)</f>
        <v>1</v>
      </c>
      <c r="M92">
        <f>IF(AND(E92&gt;=C92,E92&lt;=B92),1,0)</f>
        <v>1</v>
      </c>
      <c r="N92">
        <f t="shared" si="9"/>
        <v>8.0028328611897702E-3</v>
      </c>
      <c r="O92">
        <f t="shared" si="10"/>
        <v>4.1076487252123522E-3</v>
      </c>
    </row>
    <row r="93" spans="1:15" x14ac:dyDescent="0.25">
      <c r="A93" s="1">
        <v>44006</v>
      </c>
      <c r="B93" s="2">
        <v>142.80000000000001</v>
      </c>
      <c r="C93" s="2">
        <v>140.05000000000001</v>
      </c>
      <c r="D93" s="2">
        <v>142.69</v>
      </c>
      <c r="E93" s="2">
        <v>141.71</v>
      </c>
      <c r="F93" s="2">
        <v>140.05000000000001</v>
      </c>
      <c r="G93" s="8">
        <f t="shared" si="6"/>
        <v>2.6399999999999864</v>
      </c>
      <c r="H93" s="8">
        <f t="shared" si="7"/>
        <v>1.6599999999999966</v>
      </c>
      <c r="I93" s="8">
        <f t="shared" si="8"/>
        <v>0.97999999999998977</v>
      </c>
      <c r="J93">
        <v>18.8691</v>
      </c>
      <c r="K93">
        <v>19.8521</v>
      </c>
      <c r="L93">
        <f>IF(AND(D93&gt;=C93,D93&lt;=B93),1,0)</f>
        <v>1</v>
      </c>
      <c r="M93">
        <f>IF(AND(E93&gt;=C93,E93&lt;=B93),1,0)</f>
        <v>1</v>
      </c>
      <c r="N93">
        <f t="shared" si="9"/>
        <v>1.885041056765431E-2</v>
      </c>
      <c r="O93">
        <f t="shared" si="10"/>
        <v>1.1852909675116005E-2</v>
      </c>
    </row>
    <row r="94" spans="1:15" x14ac:dyDescent="0.25">
      <c r="A94" s="1">
        <v>44005</v>
      </c>
      <c r="B94" s="2">
        <v>144.15</v>
      </c>
      <c r="C94" s="2">
        <v>140.80000000000001</v>
      </c>
      <c r="D94" s="2">
        <v>141</v>
      </c>
      <c r="E94" s="2">
        <v>141.62</v>
      </c>
      <c r="F94" s="2">
        <v>142.44999999999999</v>
      </c>
      <c r="G94" s="8">
        <f t="shared" si="6"/>
        <v>1.4499999999999886</v>
      </c>
      <c r="H94" s="8">
        <f t="shared" si="7"/>
        <v>0.82999999999998408</v>
      </c>
      <c r="I94" s="8">
        <f t="shared" si="8"/>
        <v>0.62000000000000455</v>
      </c>
      <c r="J94">
        <v>20.559100000000001</v>
      </c>
      <c r="K94">
        <v>19.939</v>
      </c>
      <c r="L94">
        <f>IF(AND(D94&gt;=C94,D94&lt;=B94),1,0)</f>
        <v>1</v>
      </c>
      <c r="M94">
        <f>IF(AND(E94&gt;=C94,E94&lt;=B94),1,0)</f>
        <v>1</v>
      </c>
      <c r="N94">
        <f t="shared" si="9"/>
        <v>1.0179010179010101E-2</v>
      </c>
      <c r="O94">
        <f t="shared" si="10"/>
        <v>5.8266058266057156E-3</v>
      </c>
    </row>
    <row r="95" spans="1:15" x14ac:dyDescent="0.25">
      <c r="A95" s="1">
        <v>44004</v>
      </c>
      <c r="B95" s="2">
        <v>141.44999999999999</v>
      </c>
      <c r="C95" s="2">
        <v>139.30000000000001</v>
      </c>
      <c r="D95" s="2">
        <v>142.25</v>
      </c>
      <c r="E95" s="2">
        <v>142.44999999999999</v>
      </c>
      <c r="F95" s="2">
        <v>140.9</v>
      </c>
      <c r="G95" s="8">
        <f t="shared" si="6"/>
        <v>1.3499999999999943</v>
      </c>
      <c r="H95" s="8">
        <f t="shared" si="7"/>
        <v>1.5499999999999829</v>
      </c>
      <c r="I95" s="8">
        <f t="shared" si="8"/>
        <v>-0.19999999999998863</v>
      </c>
      <c r="J95">
        <v>19.309100000000001</v>
      </c>
      <c r="K95">
        <v>19.1112</v>
      </c>
      <c r="L95">
        <f>IF(AND(D95&gt;=C95,D95&lt;=B95),1,0)</f>
        <v>0</v>
      </c>
      <c r="M95">
        <f>IF(AND(E95&gt;=C95,E95&lt;=B95),1,0)</f>
        <v>0</v>
      </c>
      <c r="N95">
        <f t="shared" si="9"/>
        <v>9.5812633073101075E-3</v>
      </c>
      <c r="O95">
        <f t="shared" si="10"/>
        <v>1.1000709723207828E-2</v>
      </c>
    </row>
    <row r="96" spans="1:15" x14ac:dyDescent="0.25">
      <c r="A96" s="1">
        <v>44001</v>
      </c>
      <c r="B96" s="2">
        <v>143.6</v>
      </c>
      <c r="C96" s="2">
        <v>140.5</v>
      </c>
      <c r="D96" s="2">
        <v>141.38999999999999</v>
      </c>
      <c r="E96" s="2">
        <v>140.76</v>
      </c>
      <c r="F96" s="2">
        <v>141.65</v>
      </c>
      <c r="G96" s="8">
        <f t="shared" si="6"/>
        <v>0.26000000000001933</v>
      </c>
      <c r="H96" s="8">
        <f t="shared" si="7"/>
        <v>0.89000000000001478</v>
      </c>
      <c r="I96" s="8">
        <f t="shared" si="8"/>
        <v>-0.62999999999999545</v>
      </c>
      <c r="J96">
        <v>20.1691</v>
      </c>
      <c r="K96">
        <v>20.8019</v>
      </c>
      <c r="L96">
        <f>IF(AND(D96&gt;=C96,D96&lt;=B96),1,0)</f>
        <v>1</v>
      </c>
      <c r="M96">
        <f>IF(AND(E96&gt;=C96,E96&lt;=B96),1,0)</f>
        <v>1</v>
      </c>
      <c r="N96">
        <f t="shared" si="9"/>
        <v>1.8355100600071961E-3</v>
      </c>
      <c r="O96">
        <f t="shared" si="10"/>
        <v>6.2830921284858085E-3</v>
      </c>
    </row>
    <row r="97" spans="1:15" x14ac:dyDescent="0.25">
      <c r="A97" s="1">
        <v>44000</v>
      </c>
      <c r="B97" s="2">
        <v>143</v>
      </c>
      <c r="C97" s="2">
        <v>139.55000000000001</v>
      </c>
      <c r="D97" s="2">
        <v>142.97999999999999</v>
      </c>
      <c r="E97" s="2">
        <v>143.44999999999999</v>
      </c>
      <c r="F97" s="2">
        <v>140</v>
      </c>
      <c r="G97" s="8">
        <f t="shared" si="6"/>
        <v>2.9799999999999898</v>
      </c>
      <c r="H97" s="8">
        <f t="shared" si="7"/>
        <v>3.4499999999999886</v>
      </c>
      <c r="I97" s="8">
        <f t="shared" si="8"/>
        <v>-0.46999999999999886</v>
      </c>
      <c r="J97">
        <v>18.5791</v>
      </c>
      <c r="K97">
        <v>18.1084</v>
      </c>
      <c r="L97">
        <f>IF(AND(D97&gt;=C97,D97&lt;=B97),1,0)</f>
        <v>1</v>
      </c>
      <c r="M97">
        <f>IF(AND(E97&gt;=C97,E97&lt;=B97),1,0)</f>
        <v>0</v>
      </c>
      <c r="N97">
        <f t="shared" si="9"/>
        <v>2.1285714285714213E-2</v>
      </c>
      <c r="O97">
        <f t="shared" si="10"/>
        <v>2.464285714285706E-2</v>
      </c>
    </row>
    <row r="98" spans="1:15" x14ac:dyDescent="0.25">
      <c r="A98" s="1">
        <v>43999</v>
      </c>
      <c r="B98" s="2">
        <v>146.6</v>
      </c>
      <c r="C98" s="2">
        <v>142.65</v>
      </c>
      <c r="D98" s="2">
        <v>148.16</v>
      </c>
      <c r="E98" s="2">
        <v>147.75</v>
      </c>
      <c r="F98" s="2">
        <v>143.25</v>
      </c>
      <c r="G98" s="8">
        <f t="shared" si="6"/>
        <v>4.9099999999999966</v>
      </c>
      <c r="H98" s="8">
        <f t="shared" si="7"/>
        <v>4.5</v>
      </c>
      <c r="I98" s="8">
        <f t="shared" si="8"/>
        <v>0.40999999999999659</v>
      </c>
      <c r="J98">
        <v>13.399100000000001</v>
      </c>
      <c r="K98">
        <v>13.813599999999999</v>
      </c>
      <c r="L98">
        <f>IF(AND(D98&gt;=C98,D98&lt;=B98),1,0)</f>
        <v>0</v>
      </c>
      <c r="M98">
        <f>IF(AND(E98&gt;=C98,E98&lt;=B98),1,0)</f>
        <v>0</v>
      </c>
      <c r="N98">
        <f t="shared" si="9"/>
        <v>3.427574171029666E-2</v>
      </c>
      <c r="O98">
        <f t="shared" si="10"/>
        <v>3.1413612565445025E-2</v>
      </c>
    </row>
    <row r="99" spans="1:15" x14ac:dyDescent="0.25">
      <c r="A99" s="1">
        <v>43998</v>
      </c>
      <c r="B99" s="2">
        <v>147.5</v>
      </c>
      <c r="C99" s="2">
        <v>143.4</v>
      </c>
      <c r="D99" s="2">
        <v>141.4</v>
      </c>
      <c r="E99" s="2">
        <v>142.28</v>
      </c>
      <c r="F99" s="2">
        <v>147.19999999999999</v>
      </c>
      <c r="G99" s="8">
        <f t="shared" si="6"/>
        <v>5.7999999999999829</v>
      </c>
      <c r="H99" s="8">
        <f t="shared" si="7"/>
        <v>4.9199999999999875</v>
      </c>
      <c r="I99" s="8">
        <f t="shared" si="8"/>
        <v>0.87999999999999545</v>
      </c>
      <c r="J99">
        <v>20.159099999999999</v>
      </c>
      <c r="K99">
        <v>19.280200000000001</v>
      </c>
      <c r="L99">
        <f>IF(AND(D99&gt;=C99,D99&lt;=B99),1,0)</f>
        <v>0</v>
      </c>
      <c r="M99">
        <f>IF(AND(E99&gt;=C99,E99&lt;=B99),1,0)</f>
        <v>0</v>
      </c>
      <c r="N99">
        <f t="shared" si="9"/>
        <v>3.9402173913043369E-2</v>
      </c>
      <c r="O99">
        <f t="shared" si="10"/>
        <v>3.3423913043478179E-2</v>
      </c>
    </row>
    <row r="100" spans="1:15" x14ac:dyDescent="0.25">
      <c r="A100" s="1">
        <v>43997</v>
      </c>
      <c r="B100" s="2">
        <v>141.94999999999999</v>
      </c>
      <c r="C100" s="2">
        <v>136</v>
      </c>
      <c r="D100" s="2">
        <v>144.30000000000001</v>
      </c>
      <c r="E100" s="2">
        <v>143.15</v>
      </c>
      <c r="F100" s="2">
        <v>141.65</v>
      </c>
      <c r="G100" s="8">
        <f t="shared" si="6"/>
        <v>2.6500000000000057</v>
      </c>
      <c r="H100" s="8">
        <f t="shared" si="7"/>
        <v>1.5</v>
      </c>
      <c r="I100" s="8">
        <f t="shared" si="8"/>
        <v>1.1500000000000057</v>
      </c>
      <c r="J100">
        <v>17.2591</v>
      </c>
      <c r="K100">
        <v>18.408899999999999</v>
      </c>
      <c r="L100">
        <f>IF(AND(D100&gt;=C100,D100&lt;=B100),1,0)</f>
        <v>0</v>
      </c>
      <c r="M100">
        <f>IF(AND(E100&gt;=C100,E100&lt;=B100),1,0)</f>
        <v>0</v>
      </c>
      <c r="N100">
        <f t="shared" si="9"/>
        <v>1.8708083303918148E-2</v>
      </c>
      <c r="O100">
        <f t="shared" si="10"/>
        <v>1.0589481115425344E-2</v>
      </c>
    </row>
    <row r="101" spans="1:15" x14ac:dyDescent="0.25">
      <c r="A101" s="1">
        <v>43994</v>
      </c>
      <c r="B101" s="2">
        <v>145.65</v>
      </c>
      <c r="C101" s="2">
        <v>140</v>
      </c>
      <c r="D101" s="2">
        <v>143.4</v>
      </c>
      <c r="E101" s="2">
        <v>144.16999999999999</v>
      </c>
      <c r="F101" s="2">
        <v>144.05000000000001</v>
      </c>
      <c r="G101" s="8">
        <f t="shared" si="6"/>
        <v>0.65000000000000568</v>
      </c>
      <c r="H101" s="8">
        <f t="shared" si="7"/>
        <v>0.11999999999997613</v>
      </c>
      <c r="I101" s="8">
        <f t="shared" si="8"/>
        <v>0.53000000000002956</v>
      </c>
      <c r="J101">
        <v>18.159099999999999</v>
      </c>
      <c r="K101">
        <v>17.392099999999999</v>
      </c>
      <c r="L101">
        <f>IF(AND(D101&gt;=C101,D101&lt;=B101),1,0)</f>
        <v>1</v>
      </c>
      <c r="M101">
        <f>IF(AND(E101&gt;=C101,E101&lt;=B101),1,0)</f>
        <v>1</v>
      </c>
      <c r="N101">
        <f t="shared" si="9"/>
        <v>4.5123221103783801E-3</v>
      </c>
      <c r="O101">
        <f t="shared" si="10"/>
        <v>8.3304408191583557E-4</v>
      </c>
    </row>
    <row r="102" spans="1:15" x14ac:dyDescent="0.25">
      <c r="A102" s="1">
        <v>43993</v>
      </c>
      <c r="B102" s="2">
        <v>146.5</v>
      </c>
      <c r="C102" s="2">
        <v>142.4</v>
      </c>
      <c r="D102" s="2">
        <v>148.66999999999999</v>
      </c>
      <c r="E102" s="2">
        <v>148.68</v>
      </c>
      <c r="F102" s="2">
        <v>143.5</v>
      </c>
      <c r="G102" s="8">
        <f t="shared" si="6"/>
        <v>5.1699999999999875</v>
      </c>
      <c r="H102" s="8">
        <f t="shared" si="7"/>
        <v>5.1800000000000068</v>
      </c>
      <c r="I102" s="8">
        <f t="shared" si="8"/>
        <v>-1.0000000000019327E-2</v>
      </c>
      <c r="J102">
        <v>12.889099999999999</v>
      </c>
      <c r="K102">
        <v>12.880699999999999</v>
      </c>
      <c r="L102">
        <f>IF(AND(D102&gt;=C102,D102&lt;=B102),1,0)</f>
        <v>0</v>
      </c>
      <c r="M102">
        <f>IF(AND(E102&gt;=C102,E102&lt;=B102),1,0)</f>
        <v>0</v>
      </c>
      <c r="N102">
        <f t="shared" si="9"/>
        <v>3.6027874564459841E-2</v>
      </c>
      <c r="O102">
        <f t="shared" si="10"/>
        <v>3.6097560975609802E-2</v>
      </c>
    </row>
    <row r="103" spans="1:15" x14ac:dyDescent="0.25">
      <c r="A103" s="1">
        <v>43992</v>
      </c>
      <c r="B103" s="2">
        <v>152.65</v>
      </c>
      <c r="C103" s="2">
        <v>149</v>
      </c>
      <c r="D103" s="2">
        <v>150.08000000000001</v>
      </c>
      <c r="E103" s="2">
        <v>149.43</v>
      </c>
      <c r="F103" s="2">
        <v>149.19999999999999</v>
      </c>
      <c r="G103" s="8">
        <f t="shared" si="6"/>
        <v>0.88000000000002387</v>
      </c>
      <c r="H103" s="8">
        <f t="shared" si="7"/>
        <v>0.23000000000001819</v>
      </c>
      <c r="I103" s="8">
        <f t="shared" si="8"/>
        <v>0.65000000000000568</v>
      </c>
      <c r="J103">
        <v>11.479100000000001</v>
      </c>
      <c r="K103">
        <v>12.131399999999999</v>
      </c>
      <c r="L103">
        <f>IF(AND(D103&gt;=C103,D103&lt;=B103),1,0)</f>
        <v>1</v>
      </c>
      <c r="M103">
        <f>IF(AND(E103&gt;=C103,E103&lt;=B103),1,0)</f>
        <v>1</v>
      </c>
      <c r="N103">
        <f t="shared" si="9"/>
        <v>5.8981233243969432E-3</v>
      </c>
      <c r="O103">
        <f t="shared" si="10"/>
        <v>1.5415549597856447E-3</v>
      </c>
    </row>
    <row r="104" spans="1:15" x14ac:dyDescent="0.25">
      <c r="A104" s="1">
        <v>43991</v>
      </c>
      <c r="B104" s="2">
        <v>157.35</v>
      </c>
      <c r="C104" s="2">
        <v>150.5</v>
      </c>
      <c r="D104" s="2">
        <v>154.59</v>
      </c>
      <c r="E104" s="2">
        <v>155.21</v>
      </c>
      <c r="F104" s="2">
        <v>150.65</v>
      </c>
      <c r="G104" s="8">
        <f t="shared" si="6"/>
        <v>3.9399999999999977</v>
      </c>
      <c r="H104" s="8">
        <f t="shared" si="7"/>
        <v>4.5600000000000023</v>
      </c>
      <c r="I104" s="8">
        <f t="shared" si="8"/>
        <v>-0.62000000000000455</v>
      </c>
      <c r="J104">
        <v>6.9691000000000001</v>
      </c>
      <c r="K104">
        <v>6.3474000000000004</v>
      </c>
      <c r="L104">
        <f>IF(AND(D104&gt;=C104,D104&lt;=B104),1,0)</f>
        <v>1</v>
      </c>
      <c r="M104">
        <f>IF(AND(E104&gt;=C104,E104&lt;=B104),1,0)</f>
        <v>1</v>
      </c>
      <c r="N104">
        <f t="shared" si="9"/>
        <v>2.6153335545967459E-2</v>
      </c>
      <c r="O104">
        <f t="shared" si="10"/>
        <v>3.0268835048124807E-2</v>
      </c>
    </row>
    <row r="105" spans="1:15" x14ac:dyDescent="0.25">
      <c r="A105" s="1">
        <v>43990</v>
      </c>
      <c r="B105" s="2">
        <v>159.35</v>
      </c>
      <c r="C105" s="2">
        <v>155.44999999999999</v>
      </c>
      <c r="D105" s="2">
        <v>152.59</v>
      </c>
      <c r="E105" s="2">
        <v>152.35</v>
      </c>
      <c r="F105" s="2">
        <v>156.30000000000001</v>
      </c>
      <c r="G105" s="8">
        <f t="shared" si="6"/>
        <v>3.710000000000008</v>
      </c>
      <c r="H105" s="8">
        <f t="shared" si="7"/>
        <v>3.9500000000000171</v>
      </c>
      <c r="I105" s="8">
        <f t="shared" si="8"/>
        <v>-0.24000000000000909</v>
      </c>
      <c r="J105">
        <v>8.9690999999999992</v>
      </c>
      <c r="K105">
        <v>9.2055000000000007</v>
      </c>
      <c r="L105">
        <f>IF(AND(D105&gt;=C105,D105&lt;=B105),1,0)</f>
        <v>0</v>
      </c>
      <c r="M105">
        <f>IF(AND(E105&gt;=C105,E105&lt;=B105),1,0)</f>
        <v>0</v>
      </c>
      <c r="N105">
        <f t="shared" si="9"/>
        <v>2.3736404350607854E-2</v>
      </c>
      <c r="O105">
        <f t="shared" si="10"/>
        <v>2.5271912987843998E-2</v>
      </c>
    </row>
    <row r="106" spans="1:15" x14ac:dyDescent="0.25">
      <c r="A106" s="1">
        <v>43987</v>
      </c>
      <c r="B106" s="2">
        <v>154.19999999999999</v>
      </c>
      <c r="C106" s="2">
        <v>148.69999999999999</v>
      </c>
      <c r="D106" s="2">
        <v>146.61000000000001</v>
      </c>
      <c r="E106" s="2">
        <v>146.65</v>
      </c>
      <c r="F106" s="2">
        <v>153.19999999999999</v>
      </c>
      <c r="G106" s="8">
        <f t="shared" si="6"/>
        <v>6.589999999999975</v>
      </c>
      <c r="H106" s="8">
        <f t="shared" si="7"/>
        <v>6.5499999999999829</v>
      </c>
      <c r="I106" s="8">
        <f t="shared" si="8"/>
        <v>3.9999999999992042E-2</v>
      </c>
      <c r="J106">
        <v>14.9491</v>
      </c>
      <c r="K106">
        <v>14.9109</v>
      </c>
      <c r="L106">
        <f>IF(AND(D106&gt;=C106,D106&lt;=B106),1,0)</f>
        <v>0</v>
      </c>
      <c r="M106">
        <f>IF(AND(E106&gt;=C106,E106&lt;=B106),1,0)</f>
        <v>0</v>
      </c>
      <c r="N106">
        <f t="shared" si="9"/>
        <v>4.3015665796344485E-2</v>
      </c>
      <c r="O106">
        <f t="shared" si="10"/>
        <v>4.2754569190600417E-2</v>
      </c>
    </row>
    <row r="107" spans="1:15" x14ac:dyDescent="0.25">
      <c r="A107" s="1">
        <v>43986</v>
      </c>
      <c r="B107" s="2">
        <v>149.25</v>
      </c>
      <c r="C107" s="2">
        <v>145.9</v>
      </c>
      <c r="D107" s="2">
        <v>148.53</v>
      </c>
      <c r="E107" s="2">
        <v>148.32</v>
      </c>
      <c r="F107" s="2">
        <v>146.9</v>
      </c>
      <c r="G107" s="8">
        <f t="shared" si="6"/>
        <v>1.6299999999999955</v>
      </c>
      <c r="H107" s="8">
        <f t="shared" si="7"/>
        <v>1.4199999999999875</v>
      </c>
      <c r="I107" s="8">
        <f t="shared" si="8"/>
        <v>0.21000000000000796</v>
      </c>
      <c r="J107">
        <v>13.0291</v>
      </c>
      <c r="K107">
        <v>13.2379</v>
      </c>
      <c r="L107">
        <f>IF(AND(D107&gt;=C107,D107&lt;=B107),1,0)</f>
        <v>1</v>
      </c>
      <c r="M107">
        <f>IF(AND(E107&gt;=C107,E107&lt;=B107),1,0)</f>
        <v>1</v>
      </c>
      <c r="N107">
        <f t="shared" si="9"/>
        <v>1.1095983662355313E-2</v>
      </c>
      <c r="O107">
        <f t="shared" si="10"/>
        <v>9.6664397549352452E-3</v>
      </c>
    </row>
    <row r="108" spans="1:15" x14ac:dyDescent="0.25">
      <c r="A108" s="1">
        <v>43985</v>
      </c>
      <c r="B108" s="2">
        <v>151.6</v>
      </c>
      <c r="C108" s="2">
        <v>146.5</v>
      </c>
      <c r="D108" s="2">
        <v>145.75</v>
      </c>
      <c r="E108" s="2">
        <v>146.41</v>
      </c>
      <c r="F108" s="2">
        <v>149.30000000000001</v>
      </c>
      <c r="G108" s="8">
        <f t="shared" si="6"/>
        <v>3.5500000000000114</v>
      </c>
      <c r="H108" s="8">
        <f t="shared" si="7"/>
        <v>2.8900000000000148</v>
      </c>
      <c r="I108" s="8">
        <f t="shared" si="8"/>
        <v>0.65999999999999659</v>
      </c>
      <c r="J108">
        <v>15.809100000000001</v>
      </c>
      <c r="K108">
        <v>15.148</v>
      </c>
      <c r="L108">
        <f>IF(AND(D108&gt;=C108,D108&lt;=B108),1,0)</f>
        <v>0</v>
      </c>
      <c r="M108">
        <f>IF(AND(E108&gt;=C108,E108&lt;=B108),1,0)</f>
        <v>0</v>
      </c>
      <c r="N108">
        <f t="shared" si="9"/>
        <v>2.3777628935030215E-2</v>
      </c>
      <c r="O108">
        <f t="shared" si="10"/>
        <v>1.9356999330207732E-2</v>
      </c>
    </row>
    <row r="109" spans="1:15" x14ac:dyDescent="0.25">
      <c r="A109" s="1">
        <v>43984</v>
      </c>
      <c r="B109" s="2">
        <v>145.65</v>
      </c>
      <c r="C109" s="2">
        <v>143.1</v>
      </c>
      <c r="D109" s="2">
        <v>142.63</v>
      </c>
      <c r="E109" s="2">
        <v>141.85</v>
      </c>
      <c r="F109" s="2">
        <v>145.15</v>
      </c>
      <c r="G109" s="8">
        <f t="shared" si="6"/>
        <v>2.5200000000000102</v>
      </c>
      <c r="H109" s="8">
        <f t="shared" si="7"/>
        <v>3.3000000000000114</v>
      </c>
      <c r="I109" s="8">
        <f t="shared" si="8"/>
        <v>-0.78000000000000114</v>
      </c>
      <c r="J109">
        <v>18.929099999999998</v>
      </c>
      <c r="K109">
        <v>19.7103</v>
      </c>
      <c r="L109">
        <f>IF(AND(D109&gt;=C109,D109&lt;=B109),1,0)</f>
        <v>0</v>
      </c>
      <c r="M109">
        <f>IF(AND(E109&gt;=C109,E109&lt;=B109),1,0)</f>
        <v>0</v>
      </c>
      <c r="N109">
        <f t="shared" si="9"/>
        <v>1.7361350327247744E-2</v>
      </c>
      <c r="O109">
        <f t="shared" si="10"/>
        <v>2.2735101619014889E-2</v>
      </c>
    </row>
    <row r="110" spans="1:15" x14ac:dyDescent="0.25">
      <c r="A110" s="1">
        <v>43980</v>
      </c>
      <c r="B110" s="2">
        <v>146.65</v>
      </c>
      <c r="C110" s="2">
        <v>140.44999999999999</v>
      </c>
      <c r="D110" s="2">
        <v>148.16</v>
      </c>
      <c r="E110" s="2">
        <v>148.63</v>
      </c>
      <c r="F110" s="2">
        <v>141.15</v>
      </c>
      <c r="G110" s="8">
        <f t="shared" si="6"/>
        <v>7.0099999999999909</v>
      </c>
      <c r="H110" s="8">
        <f t="shared" si="7"/>
        <v>7.4799999999999898</v>
      </c>
      <c r="I110" s="8">
        <f t="shared" si="8"/>
        <v>-0.46999999999999886</v>
      </c>
      <c r="J110">
        <v>13.399100000000001</v>
      </c>
      <c r="K110">
        <v>12.9329</v>
      </c>
      <c r="L110">
        <f>IF(AND(D110&gt;=C110,D110&lt;=B110),1,0)</f>
        <v>0</v>
      </c>
      <c r="M110">
        <f>IF(AND(E110&gt;=C110,E110&lt;=B110),1,0)</f>
        <v>0</v>
      </c>
      <c r="N110">
        <f t="shared" si="9"/>
        <v>4.9663478568898266E-2</v>
      </c>
      <c r="O110">
        <f t="shared" si="10"/>
        <v>5.2993269571377892E-2</v>
      </c>
    </row>
    <row r="111" spans="1:15" x14ac:dyDescent="0.25">
      <c r="A111" s="1">
        <v>43979</v>
      </c>
      <c r="B111" s="2">
        <v>151.19999999999999</v>
      </c>
      <c r="C111" s="2">
        <v>147.9</v>
      </c>
      <c r="D111" s="2">
        <v>152.16</v>
      </c>
      <c r="E111" s="2">
        <v>151.91</v>
      </c>
      <c r="F111" s="2">
        <v>147.9</v>
      </c>
      <c r="G111" s="8">
        <f t="shared" si="6"/>
        <v>4.2599999999999909</v>
      </c>
      <c r="H111" s="8">
        <f t="shared" si="7"/>
        <v>4.0099999999999909</v>
      </c>
      <c r="I111" s="8">
        <f t="shared" si="8"/>
        <v>0.25</v>
      </c>
      <c r="J111">
        <v>9.3991000000000007</v>
      </c>
      <c r="K111">
        <v>9.6504999999999992</v>
      </c>
      <c r="L111">
        <f>IF(AND(D111&gt;=C111,D111&lt;=B111),1,0)</f>
        <v>0</v>
      </c>
      <c r="M111">
        <f>IF(AND(E111&gt;=C111,E111&lt;=B111),1,0)</f>
        <v>0</v>
      </c>
      <c r="N111">
        <f t="shared" si="9"/>
        <v>2.8803245436105414E-2</v>
      </c>
      <c r="O111">
        <f t="shared" si="10"/>
        <v>2.7112914131169646E-2</v>
      </c>
    </row>
    <row r="112" spans="1:15" x14ac:dyDescent="0.25">
      <c r="A112" s="1">
        <v>43978</v>
      </c>
      <c r="B112" s="2">
        <v>151.80000000000001</v>
      </c>
      <c r="C112" s="2">
        <v>147.85</v>
      </c>
      <c r="D112" s="2">
        <v>149.16999999999999</v>
      </c>
      <c r="E112" s="2">
        <v>149.46</v>
      </c>
      <c r="F112" s="2">
        <v>150.80000000000001</v>
      </c>
      <c r="G112" s="8">
        <f t="shared" si="6"/>
        <v>1.6300000000000239</v>
      </c>
      <c r="H112" s="8">
        <f t="shared" si="7"/>
        <v>1.3400000000000034</v>
      </c>
      <c r="I112" s="8">
        <f t="shared" si="8"/>
        <v>0.29000000000002046</v>
      </c>
      <c r="J112">
        <v>12.389099999999999</v>
      </c>
      <c r="K112">
        <v>12.096</v>
      </c>
      <c r="L112">
        <f>IF(AND(D112&gt;=C112,D112&lt;=B112),1,0)</f>
        <v>1</v>
      </c>
      <c r="M112">
        <f>IF(AND(E112&gt;=C112,E112&lt;=B112),1,0)</f>
        <v>1</v>
      </c>
      <c r="N112">
        <f t="shared" si="9"/>
        <v>1.0809018567639415E-2</v>
      </c>
      <c r="O112">
        <f t="shared" si="10"/>
        <v>8.8859416445623562E-3</v>
      </c>
    </row>
    <row r="113" spans="1:15" x14ac:dyDescent="0.25">
      <c r="A113" s="1">
        <v>43977</v>
      </c>
      <c r="B113" s="2">
        <v>150.65</v>
      </c>
      <c r="C113" s="2">
        <v>148.19999999999999</v>
      </c>
      <c r="D113" s="2">
        <v>150.53</v>
      </c>
      <c r="E113" s="2">
        <v>150.46</v>
      </c>
      <c r="F113" s="2">
        <v>149</v>
      </c>
      <c r="G113" s="8">
        <f t="shared" si="6"/>
        <v>1.5300000000000011</v>
      </c>
      <c r="H113" s="8">
        <f t="shared" si="7"/>
        <v>1.460000000000008</v>
      </c>
      <c r="I113" s="8">
        <f t="shared" si="8"/>
        <v>6.9999999999993179E-2</v>
      </c>
      <c r="J113">
        <v>11.0291</v>
      </c>
      <c r="K113">
        <v>11.0954</v>
      </c>
      <c r="L113">
        <f>IF(AND(D113&gt;=C113,D113&lt;=B113),1,0)</f>
        <v>1</v>
      </c>
      <c r="M113">
        <f>IF(AND(E113&gt;=C113,E113&lt;=B113),1,0)</f>
        <v>1</v>
      </c>
      <c r="N113">
        <f t="shared" si="9"/>
        <v>1.0268456375838933E-2</v>
      </c>
      <c r="O113">
        <f t="shared" si="10"/>
        <v>9.7986577181208585E-3</v>
      </c>
    </row>
    <row r="114" spans="1:15" x14ac:dyDescent="0.25">
      <c r="A114" s="1">
        <v>43976</v>
      </c>
      <c r="B114" s="2">
        <v>150</v>
      </c>
      <c r="C114" s="2">
        <v>146.94999999999999</v>
      </c>
      <c r="D114" s="2">
        <v>146.57</v>
      </c>
      <c r="E114" s="2">
        <v>146.04</v>
      </c>
      <c r="F114" s="2">
        <v>149.80000000000001</v>
      </c>
      <c r="G114" s="8">
        <f t="shared" si="6"/>
        <v>3.2300000000000182</v>
      </c>
      <c r="H114" s="8">
        <f t="shared" si="7"/>
        <v>3.7600000000000193</v>
      </c>
      <c r="I114" s="8">
        <f t="shared" si="8"/>
        <v>-0.53000000000000114</v>
      </c>
      <c r="J114">
        <v>14.989100000000001</v>
      </c>
      <c r="K114">
        <v>15.5146</v>
      </c>
      <c r="L114">
        <f>IF(AND(D114&gt;=C114,D114&lt;=B114),1,0)</f>
        <v>0</v>
      </c>
      <c r="M114">
        <f>IF(AND(E114&gt;=C114,E114&lt;=B114),1,0)</f>
        <v>0</v>
      </c>
      <c r="N114">
        <f t="shared" si="9"/>
        <v>2.1562082777036168E-2</v>
      </c>
      <c r="O114">
        <f t="shared" si="10"/>
        <v>2.5100133511348592E-2</v>
      </c>
    </row>
    <row r="115" spans="1:15" x14ac:dyDescent="0.25">
      <c r="A115" s="1">
        <v>43973</v>
      </c>
      <c r="B115" s="2">
        <v>146.94999999999999</v>
      </c>
      <c r="C115" s="2">
        <v>142.65</v>
      </c>
      <c r="D115" s="2">
        <v>149.96</v>
      </c>
      <c r="E115" s="2">
        <v>150.84</v>
      </c>
      <c r="F115" s="2">
        <v>146.05000000000001</v>
      </c>
      <c r="G115" s="8">
        <f t="shared" si="6"/>
        <v>3.9099999999999966</v>
      </c>
      <c r="H115" s="8">
        <f t="shared" si="7"/>
        <v>4.789999999999992</v>
      </c>
      <c r="I115" s="8">
        <f t="shared" si="8"/>
        <v>-0.87999999999999545</v>
      </c>
      <c r="J115">
        <v>11.5991</v>
      </c>
      <c r="K115">
        <v>10.7179</v>
      </c>
      <c r="L115">
        <f>IF(AND(D115&gt;=C115,D115&lt;=B115),1,0)</f>
        <v>0</v>
      </c>
      <c r="M115">
        <f>IF(AND(E115&gt;=C115,E115&lt;=B115),1,0)</f>
        <v>0</v>
      </c>
      <c r="N115">
        <f t="shared" si="9"/>
        <v>2.6771653543307062E-2</v>
      </c>
      <c r="O115">
        <f t="shared" si="10"/>
        <v>3.2796987333105043E-2</v>
      </c>
    </row>
    <row r="116" spans="1:15" x14ac:dyDescent="0.25">
      <c r="A116" s="1">
        <v>43971</v>
      </c>
      <c r="B116" s="2">
        <v>150.30000000000001</v>
      </c>
      <c r="C116" s="2">
        <v>144.85</v>
      </c>
      <c r="D116" s="2">
        <v>146.24</v>
      </c>
      <c r="E116" s="2">
        <v>145.5</v>
      </c>
      <c r="F116" s="2">
        <v>150.30000000000001</v>
      </c>
      <c r="G116" s="8">
        <f t="shared" si="6"/>
        <v>4.0600000000000023</v>
      </c>
      <c r="H116" s="8">
        <f t="shared" si="7"/>
        <v>4.8000000000000114</v>
      </c>
      <c r="I116" s="8">
        <f t="shared" si="8"/>
        <v>-0.74000000000000909</v>
      </c>
      <c r="J116">
        <v>15.319100000000001</v>
      </c>
      <c r="K116">
        <v>16.061199999999999</v>
      </c>
      <c r="L116">
        <f>IF(AND(D116&gt;=C116,D116&lt;=B116),1,0)</f>
        <v>1</v>
      </c>
      <c r="M116">
        <f>IF(AND(E116&gt;=C116,E116&lt;=B116),1,0)</f>
        <v>1</v>
      </c>
      <c r="N116">
        <f t="shared" si="9"/>
        <v>2.7012641383898882E-2</v>
      </c>
      <c r="O116">
        <f t="shared" si="10"/>
        <v>3.1936127744511052E-2</v>
      </c>
    </row>
    <row r="117" spans="1:15" x14ac:dyDescent="0.25">
      <c r="A117" s="1">
        <v>43970</v>
      </c>
      <c r="B117" s="2">
        <v>147.30000000000001</v>
      </c>
      <c r="C117" s="2">
        <v>143.6</v>
      </c>
      <c r="D117" s="2">
        <v>143.74</v>
      </c>
      <c r="E117" s="2">
        <v>143.97999999999999</v>
      </c>
      <c r="F117" s="2">
        <v>146.5</v>
      </c>
      <c r="G117" s="8">
        <f t="shared" si="6"/>
        <v>2.7599999999999909</v>
      </c>
      <c r="H117" s="8">
        <f t="shared" si="7"/>
        <v>2.5200000000000102</v>
      </c>
      <c r="I117" s="8">
        <f t="shared" si="8"/>
        <v>0.23999999999998067</v>
      </c>
      <c r="J117">
        <v>17.819099999999999</v>
      </c>
      <c r="K117">
        <v>17.5823</v>
      </c>
      <c r="L117">
        <f>IF(AND(D117&gt;=C117,D117&lt;=B117),1,0)</f>
        <v>1</v>
      </c>
      <c r="M117">
        <f>IF(AND(E117&gt;=C117,E117&lt;=B117),1,0)</f>
        <v>1</v>
      </c>
      <c r="N117">
        <f t="shared" si="9"/>
        <v>1.8839590443685945E-2</v>
      </c>
      <c r="O117">
        <f t="shared" si="10"/>
        <v>1.7201365187713379E-2</v>
      </c>
    </row>
    <row r="118" spans="1:15" x14ac:dyDescent="0.25">
      <c r="A118" s="1">
        <v>43969</v>
      </c>
      <c r="B118" s="2">
        <v>144.80000000000001</v>
      </c>
      <c r="C118" s="2">
        <v>141.05000000000001</v>
      </c>
      <c r="D118" s="2">
        <v>138.81</v>
      </c>
      <c r="E118" s="2">
        <v>139.15</v>
      </c>
      <c r="F118" s="2">
        <v>144.65</v>
      </c>
      <c r="G118" s="8">
        <f t="shared" si="6"/>
        <v>5.8400000000000034</v>
      </c>
      <c r="H118" s="8">
        <f t="shared" si="7"/>
        <v>5.5</v>
      </c>
      <c r="I118" s="8">
        <f t="shared" si="8"/>
        <v>0.34000000000000341</v>
      </c>
      <c r="J118">
        <v>22.749099999999999</v>
      </c>
      <c r="K118">
        <v>22.412199999999999</v>
      </c>
      <c r="L118">
        <f>IF(AND(D118&gt;=C118,D118&lt;=B118),1,0)</f>
        <v>0</v>
      </c>
      <c r="M118">
        <f>IF(AND(E118&gt;=C118,E118&lt;=B118),1,0)</f>
        <v>0</v>
      </c>
      <c r="N118">
        <f t="shared" si="9"/>
        <v>4.0373314898029748E-2</v>
      </c>
      <c r="O118">
        <f t="shared" si="10"/>
        <v>3.8022813688212927E-2</v>
      </c>
    </row>
    <row r="119" spans="1:15" x14ac:dyDescent="0.25">
      <c r="A119" s="1">
        <v>43966</v>
      </c>
      <c r="B119" s="2">
        <v>139.94999999999999</v>
      </c>
      <c r="C119" s="2">
        <v>135.35</v>
      </c>
      <c r="D119" s="2">
        <v>135.35</v>
      </c>
      <c r="E119" s="2">
        <v>134.96</v>
      </c>
      <c r="F119" s="2">
        <v>139.19999999999999</v>
      </c>
      <c r="G119" s="8">
        <f t="shared" si="6"/>
        <v>3.8499999999999943</v>
      </c>
      <c r="H119" s="8">
        <f t="shared" si="7"/>
        <v>4.2399999999999807</v>
      </c>
      <c r="I119" s="8">
        <f t="shared" si="8"/>
        <v>-0.38999999999998636</v>
      </c>
      <c r="J119">
        <v>26.209099999999999</v>
      </c>
      <c r="K119">
        <v>26.597000000000001</v>
      </c>
      <c r="L119">
        <f>IF(AND(D119&gt;=C119,D119&lt;=B119),1,0)</f>
        <v>1</v>
      </c>
      <c r="M119">
        <f>IF(AND(E119&gt;=C119,E119&lt;=B119),1,0)</f>
        <v>0</v>
      </c>
      <c r="N119">
        <f t="shared" si="9"/>
        <v>2.7658045977011457E-2</v>
      </c>
      <c r="O119">
        <f t="shared" si="10"/>
        <v>3.0459770114942393E-2</v>
      </c>
    </row>
    <row r="120" spans="1:15" x14ac:dyDescent="0.25">
      <c r="A120" s="1">
        <v>43965</v>
      </c>
      <c r="B120" s="2">
        <v>138.44999999999999</v>
      </c>
      <c r="C120" s="2">
        <v>134.55000000000001</v>
      </c>
      <c r="D120" s="2">
        <v>138.74</v>
      </c>
      <c r="E120" s="2">
        <v>138.69</v>
      </c>
      <c r="F120" s="2">
        <v>135.5</v>
      </c>
      <c r="G120" s="8">
        <f t="shared" si="6"/>
        <v>3.2400000000000091</v>
      </c>
      <c r="H120" s="8">
        <f t="shared" si="7"/>
        <v>3.1899999999999977</v>
      </c>
      <c r="I120" s="8">
        <f t="shared" si="8"/>
        <v>5.0000000000011369E-2</v>
      </c>
      <c r="J120">
        <v>22.819099999999999</v>
      </c>
      <c r="K120">
        <v>22.864599999999999</v>
      </c>
      <c r="L120">
        <f>IF(AND(D120&gt;=C120,D120&lt;=B120),1,0)</f>
        <v>0</v>
      </c>
      <c r="M120">
        <f>IF(AND(E120&gt;=C120,E120&lt;=B120),1,0)</f>
        <v>0</v>
      </c>
      <c r="N120">
        <f t="shared" si="9"/>
        <v>2.3911439114391211E-2</v>
      </c>
      <c r="O120">
        <f t="shared" si="10"/>
        <v>2.3542435424354226E-2</v>
      </c>
    </row>
    <row r="121" spans="1:15" x14ac:dyDescent="0.25">
      <c r="A121" s="1">
        <v>43964</v>
      </c>
      <c r="B121" s="2">
        <v>142.35</v>
      </c>
      <c r="C121" s="2">
        <v>138.30000000000001</v>
      </c>
      <c r="D121" s="2">
        <v>141.47999999999999</v>
      </c>
      <c r="E121" s="2">
        <v>141.74</v>
      </c>
      <c r="F121" s="2">
        <v>139</v>
      </c>
      <c r="G121" s="8">
        <f t="shared" si="6"/>
        <v>2.4799999999999898</v>
      </c>
      <c r="H121" s="8">
        <f t="shared" si="7"/>
        <v>2.7400000000000091</v>
      </c>
      <c r="I121" s="8">
        <f t="shared" si="8"/>
        <v>-0.26000000000001933</v>
      </c>
      <c r="J121">
        <v>20.0791</v>
      </c>
      <c r="K121">
        <v>19.8142</v>
      </c>
      <c r="L121">
        <f>IF(AND(D121&gt;=C121,D121&lt;=B121),1,0)</f>
        <v>1</v>
      </c>
      <c r="M121">
        <f>IF(AND(E121&gt;=C121,E121&lt;=B121),1,0)</f>
        <v>1</v>
      </c>
      <c r="N121">
        <f t="shared" si="9"/>
        <v>1.7841726618704961E-2</v>
      </c>
      <c r="O121">
        <f t="shared" si="10"/>
        <v>1.9712230215827405E-2</v>
      </c>
    </row>
    <row r="122" spans="1:15" x14ac:dyDescent="0.25">
      <c r="A122" s="1">
        <v>43963</v>
      </c>
      <c r="B122" s="2">
        <v>143.30000000000001</v>
      </c>
      <c r="C122" s="2">
        <v>139.44999999999999</v>
      </c>
      <c r="D122" s="2">
        <v>141.57</v>
      </c>
      <c r="E122" s="2">
        <v>141.32</v>
      </c>
      <c r="F122" s="2">
        <v>142.5</v>
      </c>
      <c r="G122" s="8">
        <f t="shared" si="6"/>
        <v>0.93000000000000682</v>
      </c>
      <c r="H122" s="8">
        <f t="shared" si="7"/>
        <v>1.1800000000000068</v>
      </c>
      <c r="I122" s="8">
        <f t="shared" si="8"/>
        <v>-0.25</v>
      </c>
      <c r="J122">
        <v>19.989100000000001</v>
      </c>
      <c r="K122">
        <v>20.242000000000001</v>
      </c>
      <c r="L122">
        <f>IF(AND(D122&gt;=C122,D122&lt;=B122),1,0)</f>
        <v>1</v>
      </c>
      <c r="M122">
        <f>IF(AND(E122&gt;=C122,E122&lt;=B122),1,0)</f>
        <v>1</v>
      </c>
      <c r="N122">
        <f t="shared" si="9"/>
        <v>6.5263157894737325E-3</v>
      </c>
      <c r="O122">
        <f t="shared" si="10"/>
        <v>8.2807017543860134E-3</v>
      </c>
    </row>
    <row r="123" spans="1:15" x14ac:dyDescent="0.25">
      <c r="A123" s="1">
        <v>43962</v>
      </c>
      <c r="B123" s="2">
        <v>142.6</v>
      </c>
      <c r="C123" s="2">
        <v>139.25</v>
      </c>
      <c r="D123" s="2">
        <v>139.51</v>
      </c>
      <c r="E123" s="2">
        <v>139.93</v>
      </c>
      <c r="F123" s="2">
        <v>141.25</v>
      </c>
      <c r="G123" s="8">
        <f t="shared" si="6"/>
        <v>1.7400000000000091</v>
      </c>
      <c r="H123" s="8">
        <f t="shared" si="7"/>
        <v>1.3199999999999932</v>
      </c>
      <c r="I123" s="8">
        <f t="shared" si="8"/>
        <v>0.42000000000001592</v>
      </c>
      <c r="J123">
        <v>22.049099999999999</v>
      </c>
      <c r="K123">
        <v>21.627500000000001</v>
      </c>
      <c r="L123">
        <f>IF(AND(D123&gt;=C123,D123&lt;=B123),1,0)</f>
        <v>1</v>
      </c>
      <c r="M123">
        <f>IF(AND(E123&gt;=C123,E123&lt;=B123),1,0)</f>
        <v>1</v>
      </c>
      <c r="N123">
        <f t="shared" si="9"/>
        <v>1.2318584070796525E-2</v>
      </c>
      <c r="O123">
        <f t="shared" si="10"/>
        <v>9.3451327433627836E-3</v>
      </c>
    </row>
    <row r="124" spans="1:15" x14ac:dyDescent="0.25">
      <c r="A124" s="1">
        <v>43959</v>
      </c>
      <c r="B124" s="2">
        <v>140.75</v>
      </c>
      <c r="C124" s="2">
        <v>137.69999999999999</v>
      </c>
      <c r="D124" s="2">
        <v>139.69999999999999</v>
      </c>
      <c r="E124" s="2">
        <v>138.74</v>
      </c>
      <c r="F124" s="2">
        <v>140.75</v>
      </c>
      <c r="G124" s="8">
        <f t="shared" si="6"/>
        <v>1.0500000000000114</v>
      </c>
      <c r="H124" s="8">
        <f t="shared" si="7"/>
        <v>2.0099999999999909</v>
      </c>
      <c r="I124" s="8">
        <f t="shared" si="8"/>
        <v>-0.95999999999997954</v>
      </c>
      <c r="J124">
        <v>21.859100000000002</v>
      </c>
      <c r="K124">
        <v>22.816600000000001</v>
      </c>
      <c r="L124">
        <f>IF(AND(D124&gt;=C124,D124&lt;=B124),1,0)</f>
        <v>1</v>
      </c>
      <c r="M124">
        <f>IF(AND(E124&gt;=C124,E124&lt;=B124),1,0)</f>
        <v>1</v>
      </c>
      <c r="N124">
        <f t="shared" si="9"/>
        <v>7.460035523978766E-3</v>
      </c>
      <c r="O124">
        <f t="shared" si="10"/>
        <v>1.4280639431616277E-2</v>
      </c>
    </row>
    <row r="125" spans="1:15" x14ac:dyDescent="0.25">
      <c r="A125" s="1">
        <v>43958</v>
      </c>
      <c r="B125" s="2">
        <v>139.94999999999999</v>
      </c>
      <c r="C125" s="2">
        <v>132.55000000000001</v>
      </c>
      <c r="D125" s="2">
        <v>133.32</v>
      </c>
      <c r="E125" s="2">
        <v>134.77000000000001</v>
      </c>
      <c r="F125" s="2">
        <v>138.55000000000001</v>
      </c>
      <c r="G125" s="8">
        <f t="shared" si="6"/>
        <v>5.2300000000000182</v>
      </c>
      <c r="H125" s="8">
        <f t="shared" si="7"/>
        <v>3.7800000000000011</v>
      </c>
      <c r="I125" s="8">
        <f t="shared" si="8"/>
        <v>1.4500000000000171</v>
      </c>
      <c r="J125">
        <v>28.239100000000001</v>
      </c>
      <c r="K125">
        <v>26.791399999999999</v>
      </c>
      <c r="L125">
        <f>IF(AND(D125&gt;=C125,D125&lt;=B125),1,0)</f>
        <v>1</v>
      </c>
      <c r="M125">
        <f>IF(AND(E125&gt;=C125,E125&lt;=B125),1,0)</f>
        <v>1</v>
      </c>
      <c r="N125">
        <f t="shared" si="9"/>
        <v>3.7748105377120304E-2</v>
      </c>
      <c r="O125">
        <f t="shared" si="10"/>
        <v>2.7282569469505601E-2</v>
      </c>
    </row>
    <row r="126" spans="1:15" x14ac:dyDescent="0.25">
      <c r="A126" s="1">
        <v>43957</v>
      </c>
      <c r="B126" s="2">
        <v>139.69999999999999</v>
      </c>
      <c r="C126" s="2">
        <v>133.6</v>
      </c>
      <c r="D126" s="2">
        <v>141.55000000000001</v>
      </c>
      <c r="E126" s="2">
        <v>140.53</v>
      </c>
      <c r="F126" s="2">
        <v>133.69999999999999</v>
      </c>
      <c r="G126" s="8">
        <f t="shared" si="6"/>
        <v>7.8500000000000227</v>
      </c>
      <c r="H126" s="8">
        <f t="shared" si="7"/>
        <v>6.8300000000000125</v>
      </c>
      <c r="I126" s="8">
        <f t="shared" si="8"/>
        <v>1.0200000000000102</v>
      </c>
      <c r="J126">
        <v>20.0091</v>
      </c>
      <c r="K126">
        <v>21.028500000000001</v>
      </c>
      <c r="L126">
        <f>IF(AND(D126&gt;=C126,D126&lt;=B126),1,0)</f>
        <v>0</v>
      </c>
      <c r="M126">
        <f>IF(AND(E126&gt;=C126,E126&lt;=B126),1,0)</f>
        <v>0</v>
      </c>
      <c r="N126">
        <f t="shared" si="9"/>
        <v>5.8713537771129566E-2</v>
      </c>
      <c r="O126">
        <f t="shared" si="10"/>
        <v>5.1084517576664275E-2</v>
      </c>
    </row>
    <row r="127" spans="1:15" x14ac:dyDescent="0.25">
      <c r="A127" s="1">
        <v>43956</v>
      </c>
      <c r="B127" s="2">
        <v>142.5</v>
      </c>
      <c r="C127" s="2">
        <v>136.55000000000001</v>
      </c>
      <c r="D127" s="2">
        <v>134.87</v>
      </c>
      <c r="E127" s="2">
        <v>134.72</v>
      </c>
      <c r="F127" s="2">
        <v>140.65</v>
      </c>
      <c r="G127" s="8">
        <f t="shared" si="6"/>
        <v>5.7800000000000011</v>
      </c>
      <c r="H127" s="8">
        <f t="shared" si="7"/>
        <v>5.9300000000000068</v>
      </c>
      <c r="I127" s="8">
        <f t="shared" si="8"/>
        <v>-0.15000000000000568</v>
      </c>
      <c r="J127">
        <v>26.6891</v>
      </c>
      <c r="K127">
        <v>26.838000000000001</v>
      </c>
      <c r="L127">
        <f>IF(AND(D127&gt;=C127,D127&lt;=B127),1,0)</f>
        <v>0</v>
      </c>
      <c r="M127">
        <f>IF(AND(E127&gt;=C127,E127&lt;=B127),1,0)</f>
        <v>0</v>
      </c>
      <c r="N127">
        <f t="shared" si="9"/>
        <v>4.1094916459296131E-2</v>
      </c>
      <c r="O127">
        <f t="shared" si="10"/>
        <v>4.216139353003915E-2</v>
      </c>
    </row>
    <row r="128" spans="1:15" x14ac:dyDescent="0.25">
      <c r="A128" s="1">
        <v>43955</v>
      </c>
      <c r="B128" s="2">
        <v>136.44999999999999</v>
      </c>
      <c r="C128" s="2">
        <v>132.9</v>
      </c>
      <c r="D128" s="2">
        <v>143.27000000000001</v>
      </c>
      <c r="E128" s="2">
        <v>143.87</v>
      </c>
      <c r="F128" s="2">
        <v>133.69999999999999</v>
      </c>
      <c r="G128" s="8">
        <f t="shared" si="6"/>
        <v>9.5700000000000216</v>
      </c>
      <c r="H128" s="8">
        <f t="shared" si="7"/>
        <v>10.170000000000016</v>
      </c>
      <c r="I128" s="8">
        <f t="shared" si="8"/>
        <v>-0.59999999999999432</v>
      </c>
      <c r="J128">
        <v>18.289100000000001</v>
      </c>
      <c r="K128">
        <v>17.689800000000002</v>
      </c>
      <c r="L128">
        <f>IF(AND(D128&gt;=C128,D128&lt;=B128),1,0)</f>
        <v>0</v>
      </c>
      <c r="M128">
        <f>IF(AND(E128&gt;=C128,E128&lt;=B128),1,0)</f>
        <v>0</v>
      </c>
      <c r="N128">
        <f t="shared" si="9"/>
        <v>7.1578160059835624E-2</v>
      </c>
      <c r="O128">
        <f t="shared" si="10"/>
        <v>7.6065818997756302E-2</v>
      </c>
    </row>
    <row r="129" spans="1:15" x14ac:dyDescent="0.25">
      <c r="A129" s="1">
        <v>43951</v>
      </c>
      <c r="B129" s="2">
        <v>144</v>
      </c>
      <c r="C129" s="2">
        <v>139.05000000000001</v>
      </c>
      <c r="D129" s="2">
        <v>141.53</v>
      </c>
      <c r="E129" s="2">
        <v>141.63</v>
      </c>
      <c r="F129" s="2">
        <v>143.44999999999999</v>
      </c>
      <c r="G129" s="8">
        <f t="shared" si="6"/>
        <v>1.9199999999999875</v>
      </c>
      <c r="H129" s="8">
        <f t="shared" si="7"/>
        <v>1.8199999999999932</v>
      </c>
      <c r="I129" s="8">
        <f t="shared" si="8"/>
        <v>9.9999999999994316E-2</v>
      </c>
      <c r="J129">
        <v>20.0291</v>
      </c>
      <c r="K129">
        <v>19.9254</v>
      </c>
      <c r="L129">
        <f>IF(AND(D129&gt;=C129,D129&lt;=B129),1,0)</f>
        <v>1</v>
      </c>
      <c r="M129">
        <f>IF(AND(E129&gt;=C129,E129&lt;=B129),1,0)</f>
        <v>1</v>
      </c>
      <c r="N129">
        <f t="shared" si="9"/>
        <v>1.3384454513767777E-2</v>
      </c>
      <c r="O129">
        <f t="shared" si="10"/>
        <v>1.2687347507842407E-2</v>
      </c>
    </row>
    <row r="130" spans="1:15" x14ac:dyDescent="0.25">
      <c r="A130" s="1">
        <v>43950</v>
      </c>
      <c r="B130" s="2">
        <v>141.35</v>
      </c>
      <c r="C130" s="2">
        <v>135.6</v>
      </c>
      <c r="D130" s="2">
        <v>135.6</v>
      </c>
      <c r="E130" s="2">
        <v>134.87</v>
      </c>
      <c r="F130" s="2">
        <v>141.35</v>
      </c>
      <c r="G130" s="8">
        <f t="shared" si="6"/>
        <v>5.75</v>
      </c>
      <c r="H130" s="8">
        <f t="shared" si="7"/>
        <v>6.4799999999999898</v>
      </c>
      <c r="I130" s="8">
        <f t="shared" si="8"/>
        <v>-0.72999999999998977</v>
      </c>
      <c r="J130">
        <v>25.959099999999999</v>
      </c>
      <c r="K130">
        <v>26.688199999999998</v>
      </c>
      <c r="L130">
        <f>IF(AND(D130&gt;=C130,D130&lt;=B130),1,0)</f>
        <v>1</v>
      </c>
      <c r="M130">
        <f>IF(AND(E130&gt;=C130,E130&lt;=B130),1,0)</f>
        <v>0</v>
      </c>
      <c r="N130">
        <f t="shared" si="9"/>
        <v>4.0679165192783868E-2</v>
      </c>
      <c r="O130">
        <f t="shared" si="10"/>
        <v>4.5843650512911144E-2</v>
      </c>
    </row>
    <row r="131" spans="1:15" x14ac:dyDescent="0.25">
      <c r="A131" s="1">
        <v>43949</v>
      </c>
      <c r="B131" s="2">
        <v>137</v>
      </c>
      <c r="C131" s="2">
        <v>132.15</v>
      </c>
      <c r="D131" s="2">
        <v>134.25</v>
      </c>
      <c r="E131" s="2">
        <v>134.54</v>
      </c>
      <c r="F131" s="2">
        <v>135.19999999999999</v>
      </c>
      <c r="G131" s="8">
        <f t="shared" ref="G131:G194" si="11">ABS(D131-F131)</f>
        <v>0.94999999999998863</v>
      </c>
      <c r="H131" s="8">
        <f t="shared" ref="H131:H194" si="12">ABS(E131-F131)</f>
        <v>0.65999999999999659</v>
      </c>
      <c r="I131" s="8">
        <f t="shared" ref="I131:I194" si="13">G131-H131</f>
        <v>0.28999999999999204</v>
      </c>
      <c r="J131">
        <v>27.309100000000001</v>
      </c>
      <c r="K131">
        <v>27.020099999999999</v>
      </c>
      <c r="L131">
        <f>IF(AND(D131&gt;=C131,D131&lt;=B131),1,0)</f>
        <v>1</v>
      </c>
      <c r="M131">
        <f>IF(AND(E131&gt;=C131,E131&lt;=B131),1,0)</f>
        <v>1</v>
      </c>
      <c r="N131">
        <f t="shared" ref="N131:N194" si="14">G131/F131</f>
        <v>7.0266272189348274E-3</v>
      </c>
      <c r="O131">
        <f t="shared" si="10"/>
        <v>4.8816568047337031E-3</v>
      </c>
    </row>
    <row r="132" spans="1:15" x14ac:dyDescent="0.25">
      <c r="A132" s="1">
        <v>43948</v>
      </c>
      <c r="B132" s="2">
        <v>135.85</v>
      </c>
      <c r="C132" s="2">
        <v>132.30000000000001</v>
      </c>
      <c r="D132" s="2">
        <v>133.15</v>
      </c>
      <c r="E132" s="2">
        <v>133.85</v>
      </c>
      <c r="F132" s="2">
        <v>134</v>
      </c>
      <c r="G132" s="8">
        <f t="shared" si="11"/>
        <v>0.84999999999999432</v>
      </c>
      <c r="H132" s="8">
        <f t="shared" si="12"/>
        <v>0.15000000000000568</v>
      </c>
      <c r="I132" s="8">
        <f t="shared" si="13"/>
        <v>0.69999999999998863</v>
      </c>
      <c r="J132">
        <v>28.409099999999999</v>
      </c>
      <c r="K132">
        <v>27.709</v>
      </c>
      <c r="L132">
        <f>IF(AND(D132&gt;=C132,D132&lt;=B132),1,0)</f>
        <v>1</v>
      </c>
      <c r="M132">
        <f>IF(AND(E132&gt;=C132,E132&lt;=B132),1,0)</f>
        <v>1</v>
      </c>
      <c r="N132">
        <f t="shared" si="14"/>
        <v>6.3432835820895102E-3</v>
      </c>
      <c r="O132">
        <f t="shared" ref="O132:O195" si="15">H132/F132</f>
        <v>1.1194029850746692E-3</v>
      </c>
    </row>
    <row r="133" spans="1:15" x14ac:dyDescent="0.25">
      <c r="A133" s="1">
        <v>43945</v>
      </c>
      <c r="B133" s="2">
        <v>135.5</v>
      </c>
      <c r="C133" s="2">
        <v>130.75</v>
      </c>
      <c r="D133" s="2">
        <v>134.4</v>
      </c>
      <c r="E133" s="2">
        <v>133.37</v>
      </c>
      <c r="F133" s="2">
        <v>133</v>
      </c>
      <c r="G133" s="8">
        <f t="shared" si="11"/>
        <v>1.4000000000000057</v>
      </c>
      <c r="H133" s="8">
        <f t="shared" si="12"/>
        <v>0.37000000000000455</v>
      </c>
      <c r="I133" s="8">
        <f t="shared" si="13"/>
        <v>1.0300000000000011</v>
      </c>
      <c r="J133">
        <v>27.159099999999999</v>
      </c>
      <c r="K133">
        <v>28.1889</v>
      </c>
      <c r="L133">
        <f>IF(AND(D133&gt;=C133,D133&lt;=B133),1,0)</f>
        <v>1</v>
      </c>
      <c r="M133">
        <f>IF(AND(E133&gt;=C133,E133&lt;=B133),1,0)</f>
        <v>1</v>
      </c>
      <c r="N133">
        <f t="shared" si="14"/>
        <v>1.0526315789473727E-2</v>
      </c>
      <c r="O133">
        <f t="shared" si="15"/>
        <v>2.7819548872180795E-3</v>
      </c>
    </row>
    <row r="134" spans="1:15" x14ac:dyDescent="0.25">
      <c r="A134" s="1">
        <v>43944</v>
      </c>
      <c r="B134" s="2">
        <v>135.4</v>
      </c>
      <c r="C134" s="2">
        <v>129.69999999999999</v>
      </c>
      <c r="D134" s="2">
        <v>132.76</v>
      </c>
      <c r="E134" s="2">
        <v>133.19</v>
      </c>
      <c r="F134" s="2">
        <v>134.9</v>
      </c>
      <c r="G134" s="8">
        <f t="shared" si="11"/>
        <v>2.1400000000000148</v>
      </c>
      <c r="H134" s="8">
        <f t="shared" si="12"/>
        <v>1.710000000000008</v>
      </c>
      <c r="I134" s="8">
        <f t="shared" si="13"/>
        <v>0.43000000000000682</v>
      </c>
      <c r="J134">
        <v>28.799099999999999</v>
      </c>
      <c r="K134">
        <v>28.372</v>
      </c>
      <c r="L134">
        <f>IF(AND(D134&gt;=C134,D134&lt;=B134),1,0)</f>
        <v>1</v>
      </c>
      <c r="M134">
        <f>IF(AND(E134&gt;=C134,E134&lt;=B134),1,0)</f>
        <v>1</v>
      </c>
      <c r="N134">
        <f t="shared" si="14"/>
        <v>1.5863602668643548E-2</v>
      </c>
      <c r="O134">
        <f t="shared" si="15"/>
        <v>1.2676056338028227E-2</v>
      </c>
    </row>
    <row r="135" spans="1:15" x14ac:dyDescent="0.25">
      <c r="A135" s="1">
        <v>43943</v>
      </c>
      <c r="B135" s="2">
        <v>134.55000000000001</v>
      </c>
      <c r="C135" s="2">
        <v>123.3</v>
      </c>
      <c r="D135" s="2">
        <v>128.9</v>
      </c>
      <c r="E135" s="2">
        <v>128.88</v>
      </c>
      <c r="F135" s="2">
        <v>133.15</v>
      </c>
      <c r="G135" s="8">
        <f t="shared" si="11"/>
        <v>4.25</v>
      </c>
      <c r="H135" s="8">
        <f t="shared" si="12"/>
        <v>4.2700000000000102</v>
      </c>
      <c r="I135" s="8">
        <f t="shared" si="13"/>
        <v>-2.0000000000010232E-2</v>
      </c>
      <c r="J135">
        <v>32.659100000000002</v>
      </c>
      <c r="K135">
        <v>32.6751</v>
      </c>
      <c r="L135">
        <f>IF(AND(D135&gt;=C135,D135&lt;=B135),1,0)</f>
        <v>1</v>
      </c>
      <c r="M135">
        <f>IF(AND(E135&gt;=C135,E135&lt;=B135),1,0)</f>
        <v>1</v>
      </c>
      <c r="N135">
        <f t="shared" si="14"/>
        <v>3.1918888471648518E-2</v>
      </c>
      <c r="O135">
        <f t="shared" si="15"/>
        <v>3.2069095005632819E-2</v>
      </c>
    </row>
    <row r="136" spans="1:15" x14ac:dyDescent="0.25">
      <c r="A136" s="1">
        <v>43942</v>
      </c>
      <c r="B136" s="2">
        <v>128.69999999999999</v>
      </c>
      <c r="C136" s="2">
        <v>125.6</v>
      </c>
      <c r="D136" s="2">
        <v>129.41</v>
      </c>
      <c r="E136" s="2">
        <v>129.87</v>
      </c>
      <c r="F136" s="2">
        <v>128.69999999999999</v>
      </c>
      <c r="G136" s="8">
        <f t="shared" si="11"/>
        <v>0.71000000000000796</v>
      </c>
      <c r="H136" s="8">
        <f t="shared" si="12"/>
        <v>1.1700000000000159</v>
      </c>
      <c r="I136" s="8">
        <f t="shared" si="13"/>
        <v>-0.46000000000000796</v>
      </c>
      <c r="J136">
        <v>32.149099999999997</v>
      </c>
      <c r="K136">
        <v>31.688600000000001</v>
      </c>
      <c r="L136">
        <f>IF(AND(D136&gt;=C136,D136&lt;=B136),1,0)</f>
        <v>0</v>
      </c>
      <c r="M136">
        <f>IF(AND(E136&gt;=C136,E136&lt;=B136),1,0)</f>
        <v>0</v>
      </c>
      <c r="N136">
        <f t="shared" si="14"/>
        <v>5.5167055167055787E-3</v>
      </c>
      <c r="O136">
        <f t="shared" si="15"/>
        <v>9.0909090909092154E-3</v>
      </c>
    </row>
    <row r="137" spans="1:15" x14ac:dyDescent="0.25">
      <c r="A137" s="1">
        <v>43941</v>
      </c>
      <c r="B137" s="2">
        <v>132.75</v>
      </c>
      <c r="C137" s="2">
        <v>127.55</v>
      </c>
      <c r="D137" s="2">
        <v>129.34</v>
      </c>
      <c r="E137" s="2">
        <v>128.47</v>
      </c>
      <c r="F137" s="2">
        <v>130.55000000000001</v>
      </c>
      <c r="G137" s="8">
        <f t="shared" si="11"/>
        <v>1.210000000000008</v>
      </c>
      <c r="H137" s="8">
        <f t="shared" si="12"/>
        <v>2.0800000000000125</v>
      </c>
      <c r="I137" s="8">
        <f t="shared" si="13"/>
        <v>-0.87000000000000455</v>
      </c>
      <c r="J137">
        <v>32.219099999999997</v>
      </c>
      <c r="K137">
        <v>33.090499999999999</v>
      </c>
      <c r="L137">
        <f>IF(AND(D137&gt;=C137,D137&lt;=B137),1,0)</f>
        <v>1</v>
      </c>
      <c r="M137">
        <f>IF(AND(E137&gt;=C137,E137&lt;=B137),1,0)</f>
        <v>1</v>
      </c>
      <c r="N137">
        <f t="shared" si="14"/>
        <v>9.2684795097664335E-3</v>
      </c>
      <c r="O137">
        <f t="shared" si="15"/>
        <v>1.5932592876292704E-2</v>
      </c>
    </row>
    <row r="138" spans="1:15" x14ac:dyDescent="0.25">
      <c r="A138" s="1">
        <v>43938</v>
      </c>
      <c r="B138" s="2">
        <v>130.15</v>
      </c>
      <c r="C138" s="2">
        <v>125</v>
      </c>
      <c r="D138" s="2">
        <v>124.65</v>
      </c>
      <c r="E138" s="2">
        <v>124.95</v>
      </c>
      <c r="F138" s="2">
        <v>129.55000000000001</v>
      </c>
      <c r="G138" s="8">
        <f t="shared" si="11"/>
        <v>4.9000000000000057</v>
      </c>
      <c r="H138" s="8">
        <f t="shared" si="12"/>
        <v>4.6000000000000085</v>
      </c>
      <c r="I138" s="8">
        <f t="shared" si="13"/>
        <v>0.29999999999999716</v>
      </c>
      <c r="J138">
        <v>36.909100000000002</v>
      </c>
      <c r="K138">
        <v>36.610700000000001</v>
      </c>
      <c r="L138">
        <f>IF(AND(D138&gt;=C138,D138&lt;=B138),1,0)</f>
        <v>0</v>
      </c>
      <c r="M138">
        <f>IF(AND(E138&gt;=C138,E138&lt;=B138),1,0)</f>
        <v>0</v>
      </c>
      <c r="N138">
        <f t="shared" si="14"/>
        <v>3.7823234272481708E-2</v>
      </c>
      <c r="O138">
        <f t="shared" si="15"/>
        <v>3.5507526051717545E-2</v>
      </c>
    </row>
    <row r="139" spans="1:15" x14ac:dyDescent="0.25">
      <c r="A139" s="1">
        <v>43937</v>
      </c>
      <c r="B139" s="2">
        <v>129.5</v>
      </c>
      <c r="C139" s="2">
        <v>124</v>
      </c>
      <c r="D139" s="2">
        <v>128.97999999999999</v>
      </c>
      <c r="E139" s="2">
        <v>129.94999999999999</v>
      </c>
      <c r="F139" s="2">
        <v>124.35</v>
      </c>
      <c r="G139" s="8">
        <f t="shared" si="11"/>
        <v>4.6299999999999955</v>
      </c>
      <c r="H139" s="8">
        <f t="shared" si="12"/>
        <v>5.5999999999999943</v>
      </c>
      <c r="I139" s="8">
        <f t="shared" si="13"/>
        <v>-0.96999999999999886</v>
      </c>
      <c r="J139">
        <v>32.579099999999997</v>
      </c>
      <c r="K139">
        <v>31.613700000000001</v>
      </c>
      <c r="L139">
        <f>IF(AND(D139&gt;=C139,D139&lt;=B139),1,0)</f>
        <v>1</v>
      </c>
      <c r="M139">
        <f>IF(AND(E139&gt;=C139,E139&lt;=B139),1,0)</f>
        <v>0</v>
      </c>
      <c r="N139">
        <f t="shared" si="14"/>
        <v>3.7233614796944071E-2</v>
      </c>
      <c r="O139">
        <f t="shared" si="15"/>
        <v>4.5034177724165618E-2</v>
      </c>
    </row>
    <row r="140" spans="1:15" x14ac:dyDescent="0.25">
      <c r="A140" s="1">
        <v>43936</v>
      </c>
      <c r="B140" s="2">
        <v>131.80000000000001</v>
      </c>
      <c r="C140" s="2">
        <v>127.7</v>
      </c>
      <c r="D140" s="2">
        <v>134.47</v>
      </c>
      <c r="E140" s="2">
        <v>132.91999999999999</v>
      </c>
      <c r="F140" s="2">
        <v>129.25</v>
      </c>
      <c r="G140" s="8">
        <f t="shared" si="11"/>
        <v>5.2199999999999989</v>
      </c>
      <c r="H140" s="8">
        <f t="shared" si="12"/>
        <v>3.6699999999999875</v>
      </c>
      <c r="I140" s="8">
        <f t="shared" si="13"/>
        <v>1.5500000000000114</v>
      </c>
      <c r="J140">
        <v>27.089099999999998</v>
      </c>
      <c r="K140">
        <v>28.635999999999999</v>
      </c>
      <c r="L140">
        <f>IF(AND(D140&gt;=C140,D140&lt;=B140),1,0)</f>
        <v>0</v>
      </c>
      <c r="M140">
        <f>IF(AND(E140&gt;=C140,E140&lt;=B140),1,0)</f>
        <v>0</v>
      </c>
      <c r="N140">
        <f t="shared" si="14"/>
        <v>4.0386847195357824E-2</v>
      </c>
      <c r="O140">
        <f t="shared" si="15"/>
        <v>2.8394584139264895E-2</v>
      </c>
    </row>
    <row r="141" spans="1:15" x14ac:dyDescent="0.25">
      <c r="A141" s="1">
        <v>43935</v>
      </c>
      <c r="B141" s="2">
        <v>136.94999999999999</v>
      </c>
      <c r="C141" s="2">
        <v>132</v>
      </c>
      <c r="D141" s="2">
        <v>135.71</v>
      </c>
      <c r="E141" s="2">
        <v>136.19999999999999</v>
      </c>
      <c r="F141" s="2">
        <v>134.65</v>
      </c>
      <c r="G141" s="8">
        <f t="shared" si="11"/>
        <v>1.0600000000000023</v>
      </c>
      <c r="H141" s="8">
        <f t="shared" si="12"/>
        <v>1.5499999999999829</v>
      </c>
      <c r="I141" s="8">
        <f t="shared" si="13"/>
        <v>-0.48999999999998067</v>
      </c>
      <c r="J141">
        <v>25.8491</v>
      </c>
      <c r="K141">
        <v>25.358499999999999</v>
      </c>
      <c r="L141">
        <f>IF(AND(D141&gt;=C141,D141&lt;=B141),1,0)</f>
        <v>1</v>
      </c>
      <c r="M141">
        <f>IF(AND(E141&gt;=C141,E141&lt;=B141),1,0)</f>
        <v>1</v>
      </c>
      <c r="N141">
        <f t="shared" si="14"/>
        <v>7.8722614184924041E-3</v>
      </c>
      <c r="O141">
        <f t="shared" si="15"/>
        <v>1.15113256591161E-2</v>
      </c>
    </row>
    <row r="142" spans="1:15" x14ac:dyDescent="0.25">
      <c r="A142" s="1">
        <v>43929</v>
      </c>
      <c r="B142" s="2">
        <v>135.80000000000001</v>
      </c>
      <c r="C142" s="2">
        <v>133</v>
      </c>
      <c r="D142" s="2">
        <v>135.63</v>
      </c>
      <c r="E142" s="2">
        <v>136.65</v>
      </c>
      <c r="F142" s="2">
        <v>135.80000000000001</v>
      </c>
      <c r="G142" s="8">
        <f t="shared" si="11"/>
        <v>0.17000000000001592</v>
      </c>
      <c r="H142" s="8">
        <f t="shared" si="12"/>
        <v>0.84999999999999432</v>
      </c>
      <c r="I142" s="8">
        <f t="shared" si="13"/>
        <v>-0.6799999999999784</v>
      </c>
      <c r="J142">
        <v>25.929099999999998</v>
      </c>
      <c r="K142">
        <v>24.906300000000002</v>
      </c>
      <c r="L142">
        <f>IF(AND(D142&gt;=C142,D142&lt;=B142),1,0)</f>
        <v>1</v>
      </c>
      <c r="M142">
        <f>IF(AND(E142&gt;=C142,E142&lt;=B142),1,0)</f>
        <v>0</v>
      </c>
      <c r="N142">
        <f t="shared" si="14"/>
        <v>1.2518409425627092E-3</v>
      </c>
      <c r="O142">
        <f t="shared" si="15"/>
        <v>6.259204712812918E-3</v>
      </c>
    </row>
    <row r="143" spans="1:15" x14ac:dyDescent="0.25">
      <c r="A143" s="1">
        <v>43928</v>
      </c>
      <c r="B143" s="2">
        <v>140.44999999999999</v>
      </c>
      <c r="C143" s="2">
        <v>135.65</v>
      </c>
      <c r="D143" s="2">
        <v>136.69</v>
      </c>
      <c r="E143" s="2">
        <v>135.65</v>
      </c>
      <c r="F143" s="2">
        <v>136.19999999999999</v>
      </c>
      <c r="G143" s="8">
        <f t="shared" si="11"/>
        <v>0.49000000000000909</v>
      </c>
      <c r="H143" s="8">
        <f t="shared" si="12"/>
        <v>0.54999999999998295</v>
      </c>
      <c r="I143" s="8">
        <f t="shared" si="13"/>
        <v>-5.9999999999973852E-2</v>
      </c>
      <c r="J143">
        <v>24.8691</v>
      </c>
      <c r="K143">
        <v>25.9114</v>
      </c>
      <c r="L143">
        <f>IF(AND(D143&gt;=C143,D143&lt;=B143),1,0)</f>
        <v>1</v>
      </c>
      <c r="M143">
        <f>IF(AND(E143&gt;=C143,E143&lt;=B143),1,0)</f>
        <v>1</v>
      </c>
      <c r="N143">
        <f t="shared" si="14"/>
        <v>3.5976505139501407E-3</v>
      </c>
      <c r="O143">
        <f t="shared" si="15"/>
        <v>4.0381791483111822E-3</v>
      </c>
    </row>
    <row r="144" spans="1:15" x14ac:dyDescent="0.25">
      <c r="A144" s="1">
        <v>43927</v>
      </c>
      <c r="B144" s="2">
        <v>137.5</v>
      </c>
      <c r="C144" s="2">
        <v>131.15</v>
      </c>
      <c r="D144" s="2">
        <v>136.01</v>
      </c>
      <c r="E144" s="2">
        <v>135.78</v>
      </c>
      <c r="F144" s="2">
        <v>136.19999999999999</v>
      </c>
      <c r="G144" s="8">
        <f t="shared" si="11"/>
        <v>0.18999999999999773</v>
      </c>
      <c r="H144" s="8">
        <f t="shared" si="12"/>
        <v>0.41999999999998749</v>
      </c>
      <c r="I144" s="8">
        <f t="shared" si="13"/>
        <v>-0.22999999999998977</v>
      </c>
      <c r="J144">
        <v>25.549099999999999</v>
      </c>
      <c r="K144">
        <v>25.7789</v>
      </c>
      <c r="L144">
        <f>IF(AND(D144&gt;=C144,D144&lt;=B144),1,0)</f>
        <v>1</v>
      </c>
      <c r="M144">
        <f>IF(AND(E144&gt;=C144,E144&lt;=B144),1,0)</f>
        <v>1</v>
      </c>
      <c r="N144">
        <f t="shared" si="14"/>
        <v>1.3950073421438894E-3</v>
      </c>
      <c r="O144">
        <f t="shared" si="15"/>
        <v>3.0837004405285429E-3</v>
      </c>
    </row>
    <row r="145" spans="1:15" x14ac:dyDescent="0.25">
      <c r="A145" s="1">
        <v>43924</v>
      </c>
      <c r="B145" s="2">
        <v>141.69999999999999</v>
      </c>
      <c r="C145" s="2">
        <v>135.5</v>
      </c>
      <c r="D145" s="2">
        <v>139.63999999999999</v>
      </c>
      <c r="E145" s="2">
        <v>140.22999999999999</v>
      </c>
      <c r="F145" s="2">
        <v>136.1</v>
      </c>
      <c r="G145" s="8">
        <f t="shared" si="11"/>
        <v>3.539999999999992</v>
      </c>
      <c r="H145" s="8">
        <f t="shared" si="12"/>
        <v>4.1299999999999955</v>
      </c>
      <c r="I145" s="8">
        <f t="shared" si="13"/>
        <v>-0.59000000000000341</v>
      </c>
      <c r="J145">
        <v>21.9191</v>
      </c>
      <c r="K145">
        <v>21.3276</v>
      </c>
      <c r="L145">
        <f>IF(AND(D145&gt;=C145,D145&lt;=B145),1,0)</f>
        <v>1</v>
      </c>
      <c r="M145">
        <f>IF(AND(E145&gt;=C145,E145&lt;=B145),1,0)</f>
        <v>1</v>
      </c>
      <c r="N145">
        <f t="shared" si="14"/>
        <v>2.601028655400435E-2</v>
      </c>
      <c r="O145">
        <f t="shared" si="15"/>
        <v>3.034533431300511E-2</v>
      </c>
    </row>
    <row r="146" spans="1:15" x14ac:dyDescent="0.25">
      <c r="A146" s="1">
        <v>43923</v>
      </c>
      <c r="B146" s="2">
        <v>143.85</v>
      </c>
      <c r="C146" s="2">
        <v>135.75</v>
      </c>
      <c r="D146" s="2">
        <v>135.18</v>
      </c>
      <c r="E146" s="2">
        <v>135.47999999999999</v>
      </c>
      <c r="F146" s="2">
        <v>139.25</v>
      </c>
      <c r="G146" s="8">
        <f t="shared" si="11"/>
        <v>4.0699999999999932</v>
      </c>
      <c r="H146" s="8">
        <f t="shared" si="12"/>
        <v>3.7700000000000102</v>
      </c>
      <c r="I146" s="8">
        <f t="shared" si="13"/>
        <v>0.29999999999998295</v>
      </c>
      <c r="J146">
        <v>26.379100000000001</v>
      </c>
      <c r="K146">
        <v>26.084099999999999</v>
      </c>
      <c r="L146">
        <f>IF(AND(D146&gt;=C146,D146&lt;=B146),1,0)</f>
        <v>0</v>
      </c>
      <c r="M146">
        <f>IF(AND(E146&gt;=C146,E146&lt;=B146),1,0)</f>
        <v>0</v>
      </c>
      <c r="N146">
        <f t="shared" si="14"/>
        <v>2.9228007181328498E-2</v>
      </c>
      <c r="O146">
        <f t="shared" si="15"/>
        <v>2.7073608617594329E-2</v>
      </c>
    </row>
    <row r="147" spans="1:15" x14ac:dyDescent="0.25">
      <c r="A147" s="1">
        <v>43922</v>
      </c>
      <c r="B147" s="2">
        <v>135.1</v>
      </c>
      <c r="C147" s="2">
        <v>123.7</v>
      </c>
      <c r="D147" s="2">
        <v>130.63</v>
      </c>
      <c r="E147" s="2">
        <v>129.79</v>
      </c>
      <c r="F147" s="2">
        <v>135.1</v>
      </c>
      <c r="G147" s="8">
        <f t="shared" si="11"/>
        <v>4.4699999999999989</v>
      </c>
      <c r="H147" s="8">
        <f t="shared" si="12"/>
        <v>5.3100000000000023</v>
      </c>
      <c r="I147" s="8">
        <f t="shared" si="13"/>
        <v>-0.84000000000000341</v>
      </c>
      <c r="J147">
        <v>30.929099999999998</v>
      </c>
      <c r="K147">
        <v>31.767299999999999</v>
      </c>
      <c r="L147">
        <f>IF(AND(D147&gt;=C147,D147&lt;=B147),1,0)</f>
        <v>1</v>
      </c>
      <c r="M147">
        <f>IF(AND(E147&gt;=C147,E147&lt;=B147),1,0)</f>
        <v>1</v>
      </c>
      <c r="N147">
        <f t="shared" si="14"/>
        <v>3.3086602516654323E-2</v>
      </c>
      <c r="O147">
        <f t="shared" si="15"/>
        <v>3.9304219096965229E-2</v>
      </c>
    </row>
    <row r="148" spans="1:15" x14ac:dyDescent="0.25">
      <c r="A148" s="1">
        <v>43921</v>
      </c>
      <c r="B148" s="2">
        <v>132.5</v>
      </c>
      <c r="C148" s="2">
        <v>123.5</v>
      </c>
      <c r="D148" s="2">
        <v>122.04</v>
      </c>
      <c r="E148" s="2">
        <v>122.47</v>
      </c>
      <c r="F148" s="2">
        <v>131.15</v>
      </c>
      <c r="G148" s="8">
        <f t="shared" si="11"/>
        <v>9.11</v>
      </c>
      <c r="H148" s="8">
        <f t="shared" si="12"/>
        <v>8.6800000000000068</v>
      </c>
      <c r="I148" s="8">
        <f t="shared" si="13"/>
        <v>0.42999999999999261</v>
      </c>
      <c r="J148">
        <v>39.519100000000002</v>
      </c>
      <c r="K148">
        <v>39.093299999999999</v>
      </c>
      <c r="L148">
        <f>IF(AND(D148&gt;=C148,D148&lt;=B148),1,0)</f>
        <v>0</v>
      </c>
      <c r="M148">
        <f>IF(AND(E148&gt;=C148,E148&lt;=B148),1,0)</f>
        <v>0</v>
      </c>
      <c r="N148">
        <f t="shared" si="14"/>
        <v>6.9462447579107883E-2</v>
      </c>
      <c r="O148">
        <f t="shared" si="15"/>
        <v>6.6183759054517774E-2</v>
      </c>
    </row>
    <row r="149" spans="1:15" x14ac:dyDescent="0.25">
      <c r="A149" s="1">
        <v>43920</v>
      </c>
      <c r="B149" s="2">
        <v>120.25</v>
      </c>
      <c r="C149" s="2">
        <v>109.1</v>
      </c>
      <c r="D149" s="2">
        <v>117.1</v>
      </c>
      <c r="E149" s="2">
        <v>117.41</v>
      </c>
      <c r="F149" s="2">
        <v>120.25</v>
      </c>
      <c r="G149" s="8">
        <f t="shared" si="11"/>
        <v>3.1500000000000057</v>
      </c>
      <c r="H149" s="8">
        <f t="shared" si="12"/>
        <v>2.8400000000000034</v>
      </c>
      <c r="I149" s="8">
        <f t="shared" si="13"/>
        <v>0.31000000000000227</v>
      </c>
      <c r="J149">
        <v>44.459099999999999</v>
      </c>
      <c r="K149">
        <v>44.146900000000002</v>
      </c>
      <c r="L149">
        <f>IF(AND(D149&gt;=C149,D149&lt;=B149),1,0)</f>
        <v>1</v>
      </c>
      <c r="M149">
        <f>IF(AND(E149&gt;=C149,E149&lt;=B149),1,0)</f>
        <v>1</v>
      </c>
      <c r="N149">
        <f t="shared" si="14"/>
        <v>2.6195426195426242E-2</v>
      </c>
      <c r="O149">
        <f t="shared" si="15"/>
        <v>2.3617463617463644E-2</v>
      </c>
    </row>
    <row r="150" spans="1:15" x14ac:dyDescent="0.25">
      <c r="A150" s="1">
        <v>43917</v>
      </c>
      <c r="B150" s="2">
        <v>122.25</v>
      </c>
      <c r="C150" s="2">
        <v>114.65</v>
      </c>
      <c r="D150" s="2">
        <v>123.72</v>
      </c>
      <c r="E150" s="2">
        <v>123.07</v>
      </c>
      <c r="F150" s="2">
        <v>115.55</v>
      </c>
      <c r="G150" s="8">
        <f t="shared" si="11"/>
        <v>8.1700000000000017</v>
      </c>
      <c r="H150" s="8">
        <f t="shared" si="12"/>
        <v>7.519999999999996</v>
      </c>
      <c r="I150" s="8">
        <f t="shared" si="13"/>
        <v>0.65000000000000568</v>
      </c>
      <c r="J150">
        <v>37.839100000000002</v>
      </c>
      <c r="K150">
        <v>38.485900000000001</v>
      </c>
      <c r="L150">
        <f>IF(AND(D150&gt;=C150,D150&lt;=B150),1,0)</f>
        <v>0</v>
      </c>
      <c r="M150">
        <f>IF(AND(E150&gt;=C150,E150&lt;=B150),1,0)</f>
        <v>0</v>
      </c>
      <c r="N150">
        <f t="shared" si="14"/>
        <v>7.0705322371267865E-2</v>
      </c>
      <c r="O150">
        <f t="shared" si="15"/>
        <v>6.5080051925573312E-2</v>
      </c>
    </row>
    <row r="151" spans="1:15" x14ac:dyDescent="0.25">
      <c r="A151" s="1">
        <v>43916</v>
      </c>
      <c r="B151" s="2">
        <v>123.65</v>
      </c>
      <c r="C151" s="2">
        <v>117.7</v>
      </c>
      <c r="D151" s="2">
        <v>123.94</v>
      </c>
      <c r="E151" s="2">
        <v>124.12</v>
      </c>
      <c r="F151" s="2">
        <v>123.65</v>
      </c>
      <c r="G151" s="8">
        <f t="shared" si="11"/>
        <v>0.28999999999999204</v>
      </c>
      <c r="H151" s="8">
        <f t="shared" si="12"/>
        <v>0.46999999999999886</v>
      </c>
      <c r="I151" s="8">
        <f t="shared" si="13"/>
        <v>-0.18000000000000682</v>
      </c>
      <c r="J151">
        <v>37.619100000000003</v>
      </c>
      <c r="K151">
        <v>37.441099999999999</v>
      </c>
      <c r="L151">
        <f>IF(AND(D151&gt;=C151,D151&lt;=B151),1,0)</f>
        <v>0</v>
      </c>
      <c r="M151">
        <f>IF(AND(E151&gt;=C151,E151&lt;=B151),1,0)</f>
        <v>0</v>
      </c>
      <c r="N151">
        <f t="shared" si="14"/>
        <v>2.3453295592397254E-3</v>
      </c>
      <c r="O151">
        <f t="shared" si="15"/>
        <v>3.8010513546299948E-3</v>
      </c>
    </row>
    <row r="152" spans="1:15" x14ac:dyDescent="0.25">
      <c r="A152" s="1">
        <v>43915</v>
      </c>
      <c r="B152" s="2">
        <v>124.35</v>
      </c>
      <c r="C152" s="2">
        <v>116</v>
      </c>
      <c r="D152" s="2">
        <v>115.05</v>
      </c>
      <c r="E152" s="2">
        <v>115.46</v>
      </c>
      <c r="F152" s="2">
        <v>124.3</v>
      </c>
      <c r="G152" s="8">
        <f t="shared" si="11"/>
        <v>9.25</v>
      </c>
      <c r="H152" s="8">
        <f t="shared" si="12"/>
        <v>8.8400000000000034</v>
      </c>
      <c r="I152" s="8">
        <f t="shared" si="13"/>
        <v>0.40999999999999659</v>
      </c>
      <c r="J152">
        <v>46.509099999999997</v>
      </c>
      <c r="K152">
        <v>46.095799999999997</v>
      </c>
      <c r="L152">
        <f>IF(AND(D152&gt;=C152,D152&lt;=B152),1,0)</f>
        <v>0</v>
      </c>
      <c r="M152">
        <f>IF(AND(E152&gt;=C152,E152&lt;=B152),1,0)</f>
        <v>0</v>
      </c>
      <c r="N152">
        <f t="shared" si="14"/>
        <v>7.4416733708769112E-2</v>
      </c>
      <c r="O152">
        <f t="shared" si="15"/>
        <v>7.1118262268704782E-2</v>
      </c>
    </row>
    <row r="153" spans="1:15" x14ac:dyDescent="0.25">
      <c r="A153" s="1">
        <v>43914</v>
      </c>
      <c r="B153" s="2">
        <v>114.55</v>
      </c>
      <c r="C153" s="2">
        <v>109.25</v>
      </c>
      <c r="D153" s="2">
        <v>104.75</v>
      </c>
      <c r="E153" s="2">
        <v>104.61</v>
      </c>
      <c r="F153" s="2">
        <v>114.55</v>
      </c>
      <c r="G153" s="8">
        <f t="shared" si="11"/>
        <v>9.7999999999999972</v>
      </c>
      <c r="H153" s="8">
        <f t="shared" si="12"/>
        <v>9.9399999999999977</v>
      </c>
      <c r="I153" s="8">
        <f t="shared" si="13"/>
        <v>-0.14000000000000057</v>
      </c>
      <c r="J153">
        <v>56.809100000000001</v>
      </c>
      <c r="K153">
        <v>56.945999999999998</v>
      </c>
      <c r="L153">
        <f>IF(AND(D153&gt;=C153,D153&lt;=B153),1,0)</f>
        <v>0</v>
      </c>
      <c r="M153">
        <f>IF(AND(E153&gt;=C153,E153&lt;=B153),1,0)</f>
        <v>0</v>
      </c>
      <c r="N153">
        <f t="shared" si="14"/>
        <v>8.5552160628546467E-2</v>
      </c>
      <c r="O153">
        <f t="shared" si="15"/>
        <v>8.6774334351811422E-2</v>
      </c>
    </row>
    <row r="154" spans="1:15" x14ac:dyDescent="0.25">
      <c r="A154" s="1">
        <v>43913</v>
      </c>
      <c r="B154" s="2">
        <v>112.65</v>
      </c>
      <c r="C154" s="2">
        <v>104.25</v>
      </c>
      <c r="D154" s="2">
        <v>110.68</v>
      </c>
      <c r="E154" s="2">
        <v>110.08</v>
      </c>
      <c r="F154" s="2">
        <v>104.25</v>
      </c>
      <c r="G154" s="8">
        <f t="shared" si="11"/>
        <v>6.4300000000000068</v>
      </c>
      <c r="H154" s="8">
        <f t="shared" si="12"/>
        <v>5.8299999999999983</v>
      </c>
      <c r="I154" s="8">
        <f t="shared" si="13"/>
        <v>0.60000000000000853</v>
      </c>
      <c r="J154">
        <v>50.879100000000001</v>
      </c>
      <c r="K154">
        <v>51.477600000000002</v>
      </c>
      <c r="L154">
        <f>IF(AND(D154&gt;=C154,D154&lt;=B154),1,0)</f>
        <v>1</v>
      </c>
      <c r="M154">
        <f>IF(AND(E154&gt;=C154,E154&lt;=B154),1,0)</f>
        <v>1</v>
      </c>
      <c r="N154">
        <f t="shared" si="14"/>
        <v>6.1678657074340594E-2</v>
      </c>
      <c r="O154">
        <f t="shared" si="15"/>
        <v>5.5923261390887276E-2</v>
      </c>
    </row>
    <row r="155" spans="1:15" x14ac:dyDescent="0.25">
      <c r="A155" s="1">
        <v>43910</v>
      </c>
      <c r="B155" s="2">
        <v>118.1</v>
      </c>
      <c r="C155" s="2">
        <v>108.55</v>
      </c>
      <c r="D155" s="2">
        <v>108.2</v>
      </c>
      <c r="E155" s="2">
        <v>108.76</v>
      </c>
      <c r="F155" s="2">
        <v>111.75</v>
      </c>
      <c r="G155" s="8">
        <f t="shared" si="11"/>
        <v>3.5499999999999972</v>
      </c>
      <c r="H155" s="8">
        <f t="shared" si="12"/>
        <v>2.9899999999999949</v>
      </c>
      <c r="I155" s="8">
        <f t="shared" si="13"/>
        <v>0.56000000000000227</v>
      </c>
      <c r="J155">
        <v>53.359099999999998</v>
      </c>
      <c r="K155">
        <v>52.7973</v>
      </c>
      <c r="L155">
        <f>IF(AND(D155&gt;=C155,D155&lt;=B155),1,0)</f>
        <v>0</v>
      </c>
      <c r="M155">
        <f>IF(AND(E155&gt;=C155,E155&lt;=B155),1,0)</f>
        <v>1</v>
      </c>
      <c r="N155">
        <f t="shared" si="14"/>
        <v>3.1767337807606238E-2</v>
      </c>
      <c r="O155">
        <f t="shared" si="15"/>
        <v>2.6756152125279598E-2</v>
      </c>
    </row>
    <row r="156" spans="1:15" x14ac:dyDescent="0.25">
      <c r="A156" s="1">
        <v>43909</v>
      </c>
      <c r="B156" s="2">
        <v>108.2</v>
      </c>
      <c r="C156" s="2">
        <v>102.2</v>
      </c>
      <c r="D156" s="2">
        <v>101.02</v>
      </c>
      <c r="E156" s="2">
        <v>101.42</v>
      </c>
      <c r="F156" s="2">
        <v>108.2</v>
      </c>
      <c r="G156" s="8">
        <f t="shared" si="11"/>
        <v>7.1800000000000068</v>
      </c>
      <c r="H156" s="8">
        <f t="shared" si="12"/>
        <v>6.7800000000000011</v>
      </c>
      <c r="I156" s="8">
        <f t="shared" si="13"/>
        <v>0.40000000000000568</v>
      </c>
      <c r="J156">
        <v>60.539099999999998</v>
      </c>
      <c r="K156">
        <v>60.139000000000003</v>
      </c>
      <c r="L156">
        <f>IF(AND(D156&gt;=C156,D156&lt;=B156),1,0)</f>
        <v>0</v>
      </c>
      <c r="M156">
        <f>IF(AND(E156&gt;=C156,E156&lt;=B156),1,0)</f>
        <v>0</v>
      </c>
      <c r="N156">
        <f t="shared" si="14"/>
        <v>6.6358595194085088E-2</v>
      </c>
      <c r="O156">
        <f t="shared" si="15"/>
        <v>6.2661737523105374E-2</v>
      </c>
    </row>
    <row r="157" spans="1:15" x14ac:dyDescent="0.25">
      <c r="A157" s="1">
        <v>43908</v>
      </c>
      <c r="B157" s="2">
        <v>103.2</v>
      </c>
      <c r="C157" s="2">
        <v>100.1</v>
      </c>
      <c r="D157" s="2">
        <v>106.06</v>
      </c>
      <c r="E157" s="2">
        <v>104.86</v>
      </c>
      <c r="F157" s="2">
        <v>101.7</v>
      </c>
      <c r="G157" s="8">
        <f t="shared" si="11"/>
        <v>4.3599999999999994</v>
      </c>
      <c r="H157" s="8">
        <f t="shared" si="12"/>
        <v>3.1599999999999966</v>
      </c>
      <c r="I157" s="8">
        <f t="shared" si="13"/>
        <v>1.2000000000000028</v>
      </c>
      <c r="J157">
        <v>55.499099999999999</v>
      </c>
      <c r="K157">
        <v>56.699199999999998</v>
      </c>
      <c r="L157">
        <f>IF(AND(D157&gt;=C157,D157&lt;=B157),1,0)</f>
        <v>0</v>
      </c>
      <c r="M157">
        <f>IF(AND(E157&gt;=C157,E157&lt;=B157),1,0)</f>
        <v>0</v>
      </c>
      <c r="N157">
        <f t="shared" si="14"/>
        <v>4.2871189773844631E-2</v>
      </c>
      <c r="O157">
        <f t="shared" si="15"/>
        <v>3.1071779744346082E-2</v>
      </c>
    </row>
    <row r="158" spans="1:15" x14ac:dyDescent="0.25">
      <c r="A158" s="1">
        <v>43907</v>
      </c>
      <c r="B158" s="2">
        <v>107.7</v>
      </c>
      <c r="C158" s="2">
        <v>98.74</v>
      </c>
      <c r="D158" s="2">
        <v>101.02</v>
      </c>
      <c r="E158" s="2">
        <v>102.09</v>
      </c>
      <c r="F158" s="2">
        <v>106.7</v>
      </c>
      <c r="G158" s="8">
        <f t="shared" si="11"/>
        <v>5.6800000000000068</v>
      </c>
      <c r="H158" s="8">
        <f t="shared" si="12"/>
        <v>4.6099999999999994</v>
      </c>
      <c r="I158" s="8">
        <f t="shared" si="13"/>
        <v>1.0700000000000074</v>
      </c>
      <c r="J158">
        <v>60.539099999999998</v>
      </c>
      <c r="K158">
        <v>59.473500000000001</v>
      </c>
      <c r="L158">
        <f>IF(AND(D158&gt;=C158,D158&lt;=B158),1,0)</f>
        <v>1</v>
      </c>
      <c r="M158">
        <f>IF(AND(E158&gt;=C158,E158&lt;=B158),1,0)</f>
        <v>1</v>
      </c>
      <c r="N158">
        <f t="shared" si="14"/>
        <v>5.3233364573570821E-2</v>
      </c>
      <c r="O158">
        <f t="shared" si="15"/>
        <v>4.3205248359887531E-2</v>
      </c>
    </row>
    <row r="159" spans="1:15" x14ac:dyDescent="0.25">
      <c r="A159" s="1">
        <v>43906</v>
      </c>
      <c r="B159" s="2">
        <v>102.15</v>
      </c>
      <c r="C159" s="2">
        <v>95.2</v>
      </c>
      <c r="D159" s="2">
        <v>103.61</v>
      </c>
      <c r="E159" s="2">
        <v>103.31</v>
      </c>
      <c r="F159" s="2">
        <v>102.15</v>
      </c>
      <c r="G159" s="8">
        <f t="shared" si="11"/>
        <v>1.4599999999999937</v>
      </c>
      <c r="H159" s="8">
        <f t="shared" si="12"/>
        <v>1.1599999999999966</v>
      </c>
      <c r="I159" s="8">
        <f t="shared" si="13"/>
        <v>0.29999999999999716</v>
      </c>
      <c r="J159">
        <v>57.949100000000001</v>
      </c>
      <c r="K159">
        <v>58.244300000000003</v>
      </c>
      <c r="L159">
        <f>IF(AND(D159&gt;=C159,D159&lt;=B159),1,0)</f>
        <v>0</v>
      </c>
      <c r="M159">
        <f>IF(AND(E159&gt;=C159,E159&lt;=B159),1,0)</f>
        <v>0</v>
      </c>
      <c r="N159">
        <f t="shared" si="14"/>
        <v>1.4292706803719957E-2</v>
      </c>
      <c r="O159">
        <f t="shared" si="15"/>
        <v>1.1355849241311762E-2</v>
      </c>
    </row>
    <row r="160" spans="1:15" x14ac:dyDescent="0.25">
      <c r="A160" s="1">
        <v>43903</v>
      </c>
      <c r="B160" s="2">
        <v>110.25</v>
      </c>
      <c r="C160" s="2">
        <v>99.56</v>
      </c>
      <c r="D160" s="2">
        <v>99.24</v>
      </c>
      <c r="E160" s="2">
        <v>99.04</v>
      </c>
      <c r="F160" s="2">
        <v>103.45</v>
      </c>
      <c r="G160" s="8">
        <f t="shared" si="11"/>
        <v>4.210000000000008</v>
      </c>
      <c r="H160" s="8">
        <f t="shared" si="12"/>
        <v>4.4099999999999966</v>
      </c>
      <c r="I160" s="8">
        <f t="shared" si="13"/>
        <v>-0.19999999999998863</v>
      </c>
      <c r="J160">
        <v>62.319099999999999</v>
      </c>
      <c r="K160">
        <v>62.521599999999999</v>
      </c>
      <c r="L160">
        <f>IF(AND(D160&gt;=C160,D160&lt;=B160),1,0)</f>
        <v>0</v>
      </c>
      <c r="M160">
        <f>IF(AND(E160&gt;=C160,E160&lt;=B160),1,0)</f>
        <v>0</v>
      </c>
      <c r="N160">
        <f t="shared" si="14"/>
        <v>4.0695988400193409E-2</v>
      </c>
      <c r="O160">
        <f t="shared" si="15"/>
        <v>4.2629289511841438E-2</v>
      </c>
    </row>
    <row r="161" spans="1:15" x14ac:dyDescent="0.25">
      <c r="A161" s="1">
        <v>43902</v>
      </c>
      <c r="B161" s="2">
        <v>105</v>
      </c>
      <c r="C161" s="2">
        <v>98.16</v>
      </c>
      <c r="D161" s="2">
        <v>107.23</v>
      </c>
      <c r="E161" s="2">
        <v>107.63</v>
      </c>
      <c r="F161" s="2">
        <v>99.34</v>
      </c>
      <c r="G161" s="8">
        <f t="shared" si="11"/>
        <v>7.8900000000000006</v>
      </c>
      <c r="H161" s="8">
        <f t="shared" si="12"/>
        <v>8.289999999999992</v>
      </c>
      <c r="I161" s="8">
        <f t="shared" si="13"/>
        <v>-0.39999999999999147</v>
      </c>
      <c r="J161">
        <v>54.329099999999997</v>
      </c>
      <c r="K161">
        <v>53.9283</v>
      </c>
      <c r="L161">
        <f>IF(AND(D161&gt;=C161,D161&lt;=B161),1,0)</f>
        <v>0</v>
      </c>
      <c r="M161">
        <f>IF(AND(E161&gt;=C161,E161&lt;=B161),1,0)</f>
        <v>0</v>
      </c>
      <c r="N161">
        <f t="shared" si="14"/>
        <v>7.9424199718139729E-2</v>
      </c>
      <c r="O161">
        <f t="shared" si="15"/>
        <v>8.3450775115763959E-2</v>
      </c>
    </row>
    <row r="162" spans="1:15" x14ac:dyDescent="0.25">
      <c r="A162" s="1">
        <v>43901</v>
      </c>
      <c r="B162" s="2">
        <v>114.5</v>
      </c>
      <c r="C162" s="2">
        <v>106.85</v>
      </c>
      <c r="D162" s="2">
        <v>111.99</v>
      </c>
      <c r="E162" s="2">
        <v>111.66</v>
      </c>
      <c r="F162" s="2">
        <v>108.5</v>
      </c>
      <c r="G162" s="8">
        <f t="shared" si="11"/>
        <v>3.4899999999999949</v>
      </c>
      <c r="H162" s="8">
        <f t="shared" si="12"/>
        <v>3.1599999999999966</v>
      </c>
      <c r="I162" s="8">
        <f t="shared" si="13"/>
        <v>0.32999999999999829</v>
      </c>
      <c r="J162">
        <v>49.569099999999999</v>
      </c>
      <c r="K162">
        <v>49.903100000000002</v>
      </c>
      <c r="L162">
        <f>IF(AND(D162&gt;=C162,D162&lt;=B162),1,0)</f>
        <v>1</v>
      </c>
      <c r="M162">
        <f>IF(AND(E162&gt;=C162,E162&lt;=B162),1,0)</f>
        <v>1</v>
      </c>
      <c r="N162">
        <f t="shared" si="14"/>
        <v>3.2165898617511471E-2</v>
      </c>
      <c r="O162">
        <f t="shared" si="15"/>
        <v>2.9124423963133608E-2</v>
      </c>
    </row>
    <row r="163" spans="1:15" x14ac:dyDescent="0.25">
      <c r="A163" s="1">
        <v>43900</v>
      </c>
      <c r="B163" s="2">
        <v>120.35</v>
      </c>
      <c r="C163" s="2">
        <v>110</v>
      </c>
      <c r="D163" s="2">
        <v>113.02</v>
      </c>
      <c r="E163" s="2">
        <v>113.51</v>
      </c>
      <c r="F163" s="2">
        <v>110.65</v>
      </c>
      <c r="G163" s="8">
        <f t="shared" si="11"/>
        <v>2.3699999999999903</v>
      </c>
      <c r="H163" s="8">
        <f t="shared" si="12"/>
        <v>2.8599999999999994</v>
      </c>
      <c r="I163" s="8">
        <f t="shared" si="13"/>
        <v>-0.49000000000000909</v>
      </c>
      <c r="J163">
        <v>48.539099999999998</v>
      </c>
      <c r="K163">
        <v>48.051499999999997</v>
      </c>
      <c r="L163">
        <f>IF(AND(D163&gt;=C163,D163&lt;=B163),1,0)</f>
        <v>1</v>
      </c>
      <c r="M163">
        <f>IF(AND(E163&gt;=C163,E163&lt;=B163),1,0)</f>
        <v>1</v>
      </c>
      <c r="N163">
        <f t="shared" si="14"/>
        <v>2.1418888386805154E-2</v>
      </c>
      <c r="O163">
        <f t="shared" si="15"/>
        <v>2.5847266154541339E-2</v>
      </c>
    </row>
    <row r="164" spans="1:15" x14ac:dyDescent="0.25">
      <c r="A164" s="1">
        <v>43899</v>
      </c>
      <c r="B164" s="2">
        <v>118</v>
      </c>
      <c r="C164" s="2">
        <v>108</v>
      </c>
      <c r="D164" s="2">
        <v>136.80000000000001</v>
      </c>
      <c r="E164" s="2">
        <v>135.94999999999999</v>
      </c>
      <c r="F164" s="2">
        <v>113.1</v>
      </c>
      <c r="G164" s="8">
        <f t="shared" si="11"/>
        <v>23.700000000000017</v>
      </c>
      <c r="H164" s="8">
        <f t="shared" si="12"/>
        <v>22.849999999999994</v>
      </c>
      <c r="I164" s="8">
        <f t="shared" si="13"/>
        <v>0.85000000000002274</v>
      </c>
      <c r="J164">
        <v>24.7591</v>
      </c>
      <c r="K164">
        <v>25.61</v>
      </c>
      <c r="L164">
        <f>IF(AND(D164&gt;=C164,D164&lt;=B164),1,0)</f>
        <v>0</v>
      </c>
      <c r="M164">
        <f>IF(AND(E164&gt;=C164,E164&lt;=B164),1,0)</f>
        <v>0</v>
      </c>
      <c r="N164">
        <f t="shared" si="14"/>
        <v>0.20954907161803729</v>
      </c>
      <c r="O164">
        <f t="shared" si="15"/>
        <v>0.20203359858532269</v>
      </c>
    </row>
    <row r="165" spans="1:15" x14ac:dyDescent="0.25">
      <c r="A165" s="1">
        <v>43896</v>
      </c>
      <c r="B165" s="2">
        <v>142.80000000000001</v>
      </c>
      <c r="C165" s="2">
        <v>137.25</v>
      </c>
      <c r="D165" s="2">
        <v>144.51</v>
      </c>
      <c r="E165" s="2">
        <v>145.05000000000001</v>
      </c>
      <c r="F165" s="2">
        <v>137.44999999999999</v>
      </c>
      <c r="G165" s="8">
        <f t="shared" si="11"/>
        <v>7.0600000000000023</v>
      </c>
      <c r="H165" s="8">
        <f t="shared" si="12"/>
        <v>7.6000000000000227</v>
      </c>
      <c r="I165" s="8">
        <f t="shared" si="13"/>
        <v>-0.54000000000002046</v>
      </c>
      <c r="J165">
        <v>17.049099999999999</v>
      </c>
      <c r="K165">
        <v>16.5076</v>
      </c>
      <c r="L165">
        <f>IF(AND(D165&gt;=C165,D165&lt;=B165),1,0)</f>
        <v>0</v>
      </c>
      <c r="M165">
        <f>IF(AND(E165&gt;=C165,E165&lt;=B165),1,0)</f>
        <v>0</v>
      </c>
      <c r="N165">
        <f t="shared" si="14"/>
        <v>5.1364132411786126E-2</v>
      </c>
      <c r="O165">
        <f t="shared" si="15"/>
        <v>5.5292833757730253E-2</v>
      </c>
    </row>
    <row r="166" spans="1:15" x14ac:dyDescent="0.25">
      <c r="A166" s="1">
        <v>43895</v>
      </c>
      <c r="B166" s="2">
        <v>148.94999999999999</v>
      </c>
      <c r="C166" s="2">
        <v>144.19999999999999</v>
      </c>
      <c r="D166" s="2">
        <v>146.24</v>
      </c>
      <c r="E166" s="2">
        <v>146.27000000000001</v>
      </c>
      <c r="F166" s="2">
        <v>145.25</v>
      </c>
      <c r="G166" s="8">
        <f t="shared" si="11"/>
        <v>0.99000000000000909</v>
      </c>
      <c r="H166" s="8">
        <f t="shared" si="12"/>
        <v>1.0200000000000102</v>
      </c>
      <c r="I166" s="8">
        <f t="shared" si="13"/>
        <v>-3.0000000000001137E-2</v>
      </c>
      <c r="J166">
        <v>15.319100000000001</v>
      </c>
      <c r="K166">
        <v>15.289400000000001</v>
      </c>
      <c r="L166">
        <f>IF(AND(D166&gt;=C166,D166&lt;=B166),1,0)</f>
        <v>1</v>
      </c>
      <c r="M166">
        <f>IF(AND(E166&gt;=C166,E166&lt;=B166),1,0)</f>
        <v>1</v>
      </c>
      <c r="N166">
        <f t="shared" si="14"/>
        <v>6.8158347676420591E-3</v>
      </c>
      <c r="O166">
        <f t="shared" si="15"/>
        <v>7.0223752151463703E-3</v>
      </c>
    </row>
    <row r="167" spans="1:15" x14ac:dyDescent="0.25">
      <c r="A167" s="1">
        <v>43894</v>
      </c>
      <c r="B167" s="2">
        <v>149.44999999999999</v>
      </c>
      <c r="C167" s="2">
        <v>145.55000000000001</v>
      </c>
      <c r="D167" s="2">
        <v>147.59</v>
      </c>
      <c r="E167" s="2">
        <v>147.41999999999999</v>
      </c>
      <c r="F167" s="2">
        <v>147.44999999999999</v>
      </c>
      <c r="G167" s="8">
        <f t="shared" si="11"/>
        <v>0.14000000000001478</v>
      </c>
      <c r="H167" s="8">
        <f t="shared" si="12"/>
        <v>3.0000000000001137E-2</v>
      </c>
      <c r="I167" s="8">
        <f t="shared" si="13"/>
        <v>0.11000000000001364</v>
      </c>
      <c r="J167">
        <v>13.969099999999999</v>
      </c>
      <c r="K167">
        <v>14.1408</v>
      </c>
      <c r="L167">
        <f>IF(AND(D167&gt;=C167,D167&lt;=B167),1,0)</f>
        <v>1</v>
      </c>
      <c r="M167">
        <f>IF(AND(E167&gt;=C167,E167&lt;=B167),1,0)</f>
        <v>1</v>
      </c>
      <c r="N167">
        <f t="shared" si="14"/>
        <v>9.494743981011515E-4</v>
      </c>
      <c r="O167">
        <f t="shared" si="15"/>
        <v>2.0345879959309012E-4</v>
      </c>
    </row>
    <row r="168" spans="1:15" x14ac:dyDescent="0.25">
      <c r="A168" s="1">
        <v>43893</v>
      </c>
      <c r="B168" s="2">
        <v>150.85</v>
      </c>
      <c r="C168" s="2">
        <v>147.1</v>
      </c>
      <c r="D168" s="2">
        <v>144.28</v>
      </c>
      <c r="E168" s="2">
        <v>144.32</v>
      </c>
      <c r="F168" s="2">
        <v>148.35</v>
      </c>
      <c r="G168" s="8">
        <f t="shared" si="11"/>
        <v>4.0699999999999932</v>
      </c>
      <c r="H168" s="8">
        <f t="shared" si="12"/>
        <v>4.0300000000000011</v>
      </c>
      <c r="I168" s="8">
        <f t="shared" si="13"/>
        <v>3.9999999999992042E-2</v>
      </c>
      <c r="J168">
        <v>17.2791</v>
      </c>
      <c r="K168">
        <v>17.241800000000001</v>
      </c>
      <c r="L168">
        <f>IF(AND(D168&gt;=C168,D168&lt;=B168),1,0)</f>
        <v>0</v>
      </c>
      <c r="M168">
        <f>IF(AND(E168&gt;=C168,E168&lt;=B168),1,0)</f>
        <v>0</v>
      </c>
      <c r="N168">
        <f t="shared" si="14"/>
        <v>2.7435119649477542E-2</v>
      </c>
      <c r="O168">
        <f t="shared" si="15"/>
        <v>2.7165487023929905E-2</v>
      </c>
    </row>
    <row r="169" spans="1:15" x14ac:dyDescent="0.25">
      <c r="A169" s="1">
        <v>43892</v>
      </c>
      <c r="B169" s="2">
        <v>149.69999999999999</v>
      </c>
      <c r="C169" s="2">
        <v>142.75</v>
      </c>
      <c r="D169" s="2">
        <v>142.24</v>
      </c>
      <c r="E169" s="2">
        <v>142.36000000000001</v>
      </c>
      <c r="F169" s="2">
        <v>144.55000000000001</v>
      </c>
      <c r="G169" s="8">
        <f t="shared" si="11"/>
        <v>2.3100000000000023</v>
      </c>
      <c r="H169" s="8">
        <f t="shared" si="12"/>
        <v>2.1899999999999977</v>
      </c>
      <c r="I169" s="8">
        <f t="shared" si="13"/>
        <v>0.12000000000000455</v>
      </c>
      <c r="J169">
        <v>19.319099999999999</v>
      </c>
      <c r="K169">
        <v>19.1952</v>
      </c>
      <c r="L169">
        <f>IF(AND(D169&gt;=C169,D169&lt;=B169),1,0)</f>
        <v>0</v>
      </c>
      <c r="M169">
        <f>IF(AND(E169&gt;=C169,E169&lt;=B169),1,0)</f>
        <v>0</v>
      </c>
      <c r="N169">
        <f t="shared" si="14"/>
        <v>1.598062953995159E-2</v>
      </c>
      <c r="O169">
        <f t="shared" si="15"/>
        <v>1.515046696644758E-2</v>
      </c>
    </row>
    <row r="170" spans="1:15" x14ac:dyDescent="0.25">
      <c r="A170" s="1">
        <v>43889</v>
      </c>
      <c r="B170" s="2">
        <v>143.4</v>
      </c>
      <c r="C170" s="2">
        <v>139.15</v>
      </c>
      <c r="D170" s="2">
        <v>144.72999999999999</v>
      </c>
      <c r="E170" s="2">
        <v>144.56</v>
      </c>
      <c r="F170" s="2">
        <v>141.25</v>
      </c>
      <c r="G170" s="8">
        <f t="shared" si="11"/>
        <v>3.4799999999999898</v>
      </c>
      <c r="H170" s="8">
        <f t="shared" si="12"/>
        <v>3.3100000000000023</v>
      </c>
      <c r="I170" s="8">
        <f t="shared" si="13"/>
        <v>0.16999999999998749</v>
      </c>
      <c r="J170">
        <v>16.8291</v>
      </c>
      <c r="K170">
        <v>16.994399999999999</v>
      </c>
      <c r="L170">
        <f>IF(AND(D170&gt;=C170,D170&lt;=B170),1,0)</f>
        <v>0</v>
      </c>
      <c r="M170">
        <f>IF(AND(E170&gt;=C170,E170&lt;=B170),1,0)</f>
        <v>0</v>
      </c>
      <c r="N170">
        <f t="shared" si="14"/>
        <v>2.463716814159285E-2</v>
      </c>
      <c r="O170">
        <f t="shared" si="15"/>
        <v>2.3433628318584088E-2</v>
      </c>
    </row>
    <row r="171" spans="1:15" x14ac:dyDescent="0.25">
      <c r="A171" s="1">
        <v>43888</v>
      </c>
      <c r="B171" s="2">
        <v>148.80000000000001</v>
      </c>
      <c r="C171" s="2">
        <v>142.05000000000001</v>
      </c>
      <c r="D171" s="2">
        <v>151.32</v>
      </c>
      <c r="E171" s="2">
        <v>151.44999999999999</v>
      </c>
      <c r="F171" s="2">
        <v>143.55000000000001</v>
      </c>
      <c r="G171" s="8">
        <f t="shared" si="11"/>
        <v>7.7699999999999818</v>
      </c>
      <c r="H171" s="8">
        <f t="shared" si="12"/>
        <v>7.8999999999999773</v>
      </c>
      <c r="I171" s="8">
        <f t="shared" si="13"/>
        <v>-0.12999999999999545</v>
      </c>
      <c r="J171">
        <v>10.239100000000001</v>
      </c>
      <c r="K171">
        <v>10.112399999999999</v>
      </c>
      <c r="L171">
        <f>IF(AND(D171&gt;=C171,D171&lt;=B171),1,0)</f>
        <v>0</v>
      </c>
      <c r="M171">
        <f>IF(AND(E171&gt;=C171,E171&lt;=B171),1,0)</f>
        <v>0</v>
      </c>
      <c r="N171">
        <f t="shared" si="14"/>
        <v>5.4127481713688481E-2</v>
      </c>
      <c r="O171">
        <f t="shared" si="15"/>
        <v>5.5033089515847976E-2</v>
      </c>
    </row>
    <row r="172" spans="1:15" x14ac:dyDescent="0.25">
      <c r="A172" s="1">
        <v>43887</v>
      </c>
      <c r="B172" s="2">
        <v>152.05000000000001</v>
      </c>
      <c r="C172" s="2">
        <v>148.05000000000001</v>
      </c>
      <c r="D172" s="2">
        <v>152.54</v>
      </c>
      <c r="E172" s="2">
        <v>152.53</v>
      </c>
      <c r="F172" s="2">
        <v>151.35</v>
      </c>
      <c r="G172" s="8">
        <f t="shared" si="11"/>
        <v>1.1899999999999977</v>
      </c>
      <c r="H172" s="8">
        <f t="shared" si="12"/>
        <v>1.1800000000000068</v>
      </c>
      <c r="I172" s="8">
        <f t="shared" si="13"/>
        <v>9.9999999999909051E-3</v>
      </c>
      <c r="J172">
        <v>9.0190999999999999</v>
      </c>
      <c r="K172">
        <v>9.0286000000000008</v>
      </c>
      <c r="L172">
        <f>IF(AND(D172&gt;=C172,D172&lt;=B172),1,0)</f>
        <v>0</v>
      </c>
      <c r="M172">
        <f>IF(AND(E172&gt;=C172,E172&lt;=B172),1,0)</f>
        <v>0</v>
      </c>
      <c r="N172">
        <f t="shared" si="14"/>
        <v>7.8625702015196423E-3</v>
      </c>
      <c r="O172">
        <f t="shared" si="15"/>
        <v>7.7964981830195368E-3</v>
      </c>
    </row>
    <row r="173" spans="1:15" x14ac:dyDescent="0.25">
      <c r="A173" s="1">
        <v>43886</v>
      </c>
      <c r="B173" s="2">
        <v>153.4</v>
      </c>
      <c r="C173" s="2">
        <v>150.44999999999999</v>
      </c>
      <c r="D173" s="2">
        <v>151.07</v>
      </c>
      <c r="E173" s="2">
        <v>150.99</v>
      </c>
      <c r="F173" s="2">
        <v>150.85</v>
      </c>
      <c r="G173" s="8">
        <f t="shared" si="11"/>
        <v>0.21999999999999886</v>
      </c>
      <c r="H173" s="8">
        <f t="shared" si="12"/>
        <v>0.14000000000001478</v>
      </c>
      <c r="I173" s="8">
        <f t="shared" si="13"/>
        <v>7.9999999999984084E-2</v>
      </c>
      <c r="J173">
        <v>10.489100000000001</v>
      </c>
      <c r="K173">
        <v>10.5715</v>
      </c>
      <c r="L173">
        <f>IF(AND(D173&gt;=C173,D173&lt;=B173),1,0)</f>
        <v>1</v>
      </c>
      <c r="M173">
        <f>IF(AND(E173&gt;=C173,E173&lt;=B173),1,0)</f>
        <v>1</v>
      </c>
      <c r="N173">
        <f t="shared" si="14"/>
        <v>1.4584023864766249E-3</v>
      </c>
      <c r="O173">
        <f t="shared" si="15"/>
        <v>9.2807424593977319E-4</v>
      </c>
    </row>
    <row r="174" spans="1:15" x14ac:dyDescent="0.25">
      <c r="A174" s="1">
        <v>43885</v>
      </c>
      <c r="B174" s="2">
        <v>155.44999999999999</v>
      </c>
      <c r="C174" s="2">
        <v>149.75</v>
      </c>
      <c r="D174" s="2">
        <v>158.69</v>
      </c>
      <c r="E174" s="2">
        <v>158.82</v>
      </c>
      <c r="F174" s="2">
        <v>150.19999999999999</v>
      </c>
      <c r="G174" s="8">
        <f t="shared" si="11"/>
        <v>8.4900000000000091</v>
      </c>
      <c r="H174" s="8">
        <f t="shared" si="12"/>
        <v>8.6200000000000045</v>
      </c>
      <c r="I174" s="8">
        <f t="shared" si="13"/>
        <v>-0.12999999999999545</v>
      </c>
      <c r="J174">
        <v>2.8691</v>
      </c>
      <c r="K174">
        <v>2.742</v>
      </c>
      <c r="L174">
        <f>IF(AND(D174&gt;=C174,D174&lt;=B174),1,0)</f>
        <v>0</v>
      </c>
      <c r="M174">
        <f>IF(AND(E174&gt;=C174,E174&lt;=B174),1,0)</f>
        <v>0</v>
      </c>
      <c r="N174">
        <f t="shared" si="14"/>
        <v>5.6524633821571302E-2</v>
      </c>
      <c r="O174">
        <f t="shared" si="15"/>
        <v>5.7390146471371542E-2</v>
      </c>
    </row>
    <row r="175" spans="1:15" x14ac:dyDescent="0.25">
      <c r="A175" s="1">
        <v>43882</v>
      </c>
      <c r="B175" s="2">
        <v>159.1</v>
      </c>
      <c r="C175" s="2">
        <v>157.6</v>
      </c>
      <c r="D175" s="2">
        <v>160.35</v>
      </c>
      <c r="E175" s="2">
        <v>160.18</v>
      </c>
      <c r="F175" s="2">
        <v>158.5</v>
      </c>
      <c r="G175" s="8">
        <f t="shared" si="11"/>
        <v>1.8499999999999943</v>
      </c>
      <c r="H175" s="8">
        <f t="shared" si="12"/>
        <v>1.6800000000000068</v>
      </c>
      <c r="I175" s="8">
        <f t="shared" si="13"/>
        <v>0.16999999999998749</v>
      </c>
      <c r="J175">
        <v>1.2091000000000001</v>
      </c>
      <c r="K175">
        <v>1.3814</v>
      </c>
      <c r="L175">
        <f>IF(AND(D175&gt;=C175,D175&lt;=B175),1,0)</f>
        <v>0</v>
      </c>
      <c r="M175">
        <f>IF(AND(E175&gt;=C175,E175&lt;=B175),1,0)</f>
        <v>0</v>
      </c>
      <c r="N175">
        <f t="shared" si="14"/>
        <v>1.1671924290220785E-2</v>
      </c>
      <c r="O175">
        <f t="shared" si="15"/>
        <v>1.0599369085173544E-2</v>
      </c>
    </row>
    <row r="176" spans="1:15" x14ac:dyDescent="0.25">
      <c r="A176" s="1">
        <v>43881</v>
      </c>
      <c r="B176" s="2">
        <v>161.05000000000001</v>
      </c>
      <c r="C176" s="2">
        <v>159.19999999999999</v>
      </c>
      <c r="D176" s="2">
        <v>159.1</v>
      </c>
      <c r="E176" s="2">
        <v>159.16</v>
      </c>
      <c r="F176" s="2">
        <v>160.4</v>
      </c>
      <c r="G176" s="8">
        <f t="shared" si="11"/>
        <v>1.3000000000000114</v>
      </c>
      <c r="H176" s="8">
        <f t="shared" si="12"/>
        <v>1.2400000000000091</v>
      </c>
      <c r="I176" s="8">
        <f t="shared" si="13"/>
        <v>6.0000000000002274E-2</v>
      </c>
      <c r="J176">
        <v>2.4590999999999998</v>
      </c>
      <c r="K176">
        <v>2.3967000000000001</v>
      </c>
      <c r="L176">
        <f>IF(AND(D176&gt;=C176,D176&lt;=B176),1,0)</f>
        <v>0</v>
      </c>
      <c r="M176">
        <f>IF(AND(E176&gt;=C176,E176&lt;=B176),1,0)</f>
        <v>0</v>
      </c>
      <c r="N176">
        <f t="shared" si="14"/>
        <v>8.1047381546135375E-3</v>
      </c>
      <c r="O176">
        <f t="shared" si="15"/>
        <v>7.7306733167082859E-3</v>
      </c>
    </row>
    <row r="177" spans="1:15" x14ac:dyDescent="0.25">
      <c r="A177" s="1">
        <v>43880</v>
      </c>
      <c r="B177" s="2">
        <v>160.6</v>
      </c>
      <c r="C177" s="2">
        <v>158</v>
      </c>
      <c r="D177" s="2">
        <v>157.35</v>
      </c>
      <c r="E177" s="2">
        <v>157.74</v>
      </c>
      <c r="F177" s="2">
        <v>159.35</v>
      </c>
      <c r="G177" s="8">
        <f t="shared" si="11"/>
        <v>2</v>
      </c>
      <c r="H177" s="8">
        <f t="shared" si="12"/>
        <v>1.6099999999999852</v>
      </c>
      <c r="I177" s="8">
        <f t="shared" si="13"/>
        <v>0.39000000000001478</v>
      </c>
      <c r="J177">
        <v>4.2091000000000003</v>
      </c>
      <c r="K177">
        <v>3.8170000000000002</v>
      </c>
      <c r="L177">
        <f>IF(AND(D177&gt;=C177,D177&lt;=B177),1,0)</f>
        <v>0</v>
      </c>
      <c r="M177">
        <f>IF(AND(E177&gt;=C177,E177&lt;=B177),1,0)</f>
        <v>0</v>
      </c>
      <c r="N177">
        <f t="shared" si="14"/>
        <v>1.255098839033574E-2</v>
      </c>
      <c r="O177">
        <f t="shared" si="15"/>
        <v>1.0103545654220178E-2</v>
      </c>
    </row>
    <row r="178" spans="1:15" x14ac:dyDescent="0.25">
      <c r="A178" s="1">
        <v>43879</v>
      </c>
      <c r="B178" s="2">
        <v>158.15</v>
      </c>
      <c r="C178" s="2">
        <v>155.6</v>
      </c>
      <c r="D178" s="2">
        <v>160.19999999999999</v>
      </c>
      <c r="E178" s="2">
        <v>159.38</v>
      </c>
      <c r="F178" s="2">
        <v>158.15</v>
      </c>
      <c r="G178" s="8">
        <f t="shared" si="11"/>
        <v>2.0499999999999829</v>
      </c>
      <c r="H178" s="8">
        <f t="shared" si="12"/>
        <v>1.2299999999999898</v>
      </c>
      <c r="I178" s="8">
        <f t="shared" si="13"/>
        <v>0.81999999999999318</v>
      </c>
      <c r="J178">
        <v>1.3591</v>
      </c>
      <c r="K178">
        <v>2.1774</v>
      </c>
      <c r="L178">
        <f>IF(AND(D178&gt;=C178,D178&lt;=B178),1,0)</f>
        <v>0</v>
      </c>
      <c r="M178">
        <f>IF(AND(E178&gt;=C178,E178&lt;=B178),1,0)</f>
        <v>0</v>
      </c>
      <c r="N178">
        <f t="shared" si="14"/>
        <v>1.2962377489724836E-2</v>
      </c>
      <c r="O178">
        <f t="shared" si="15"/>
        <v>7.7774264938349014E-3</v>
      </c>
    </row>
    <row r="179" spans="1:15" x14ac:dyDescent="0.25">
      <c r="A179" s="1">
        <v>43878</v>
      </c>
      <c r="B179" s="2">
        <v>161.94999999999999</v>
      </c>
      <c r="C179" s="2">
        <v>159.94999999999999</v>
      </c>
      <c r="D179" s="2">
        <v>159.66</v>
      </c>
      <c r="E179" s="2">
        <v>160.5</v>
      </c>
      <c r="F179" s="2">
        <v>160.69999999999999</v>
      </c>
      <c r="G179" s="8">
        <f t="shared" si="11"/>
        <v>1.039999999999992</v>
      </c>
      <c r="H179" s="8">
        <f t="shared" si="12"/>
        <v>0.19999999999998863</v>
      </c>
      <c r="I179" s="8">
        <f t="shared" si="13"/>
        <v>0.84000000000000341</v>
      </c>
      <c r="J179">
        <v>1.8991</v>
      </c>
      <c r="K179">
        <v>1.0641</v>
      </c>
      <c r="L179">
        <f>IF(AND(D179&gt;=C179,D179&lt;=B179),1,0)</f>
        <v>0</v>
      </c>
      <c r="M179">
        <f>IF(AND(E179&gt;=C179,E179&lt;=B179),1,0)</f>
        <v>1</v>
      </c>
      <c r="N179">
        <f t="shared" si="14"/>
        <v>6.4716863721219174E-3</v>
      </c>
      <c r="O179">
        <f t="shared" si="15"/>
        <v>1.2445550715618459E-3</v>
      </c>
    </row>
    <row r="180" spans="1:15" x14ac:dyDescent="0.25">
      <c r="A180" s="1">
        <v>43875</v>
      </c>
      <c r="B180" s="2">
        <v>162.9</v>
      </c>
      <c r="C180" s="2">
        <v>160.65</v>
      </c>
      <c r="D180" s="2">
        <v>161.11000000000001</v>
      </c>
      <c r="E180" s="2">
        <v>160.37</v>
      </c>
      <c r="F180" s="2">
        <v>160.80000000000001</v>
      </c>
      <c r="G180" s="8">
        <f t="shared" si="11"/>
        <v>0.31000000000000227</v>
      </c>
      <c r="H180" s="8">
        <f t="shared" si="12"/>
        <v>0.43000000000000682</v>
      </c>
      <c r="I180" s="8">
        <f t="shared" si="13"/>
        <v>-0.12000000000000455</v>
      </c>
      <c r="J180">
        <v>0.4491</v>
      </c>
      <c r="K180">
        <v>1.1910000000000001</v>
      </c>
      <c r="L180">
        <f>IF(AND(D180&gt;=C180,D180&lt;=B180),1,0)</f>
        <v>1</v>
      </c>
      <c r="M180">
        <f>IF(AND(E180&gt;=C180,E180&lt;=B180),1,0)</f>
        <v>0</v>
      </c>
      <c r="N180">
        <f t="shared" si="14"/>
        <v>1.9278606965174268E-3</v>
      </c>
      <c r="O180">
        <f t="shared" si="15"/>
        <v>2.6741293532338731E-3</v>
      </c>
    </row>
    <row r="181" spans="1:15" x14ac:dyDescent="0.25">
      <c r="A181" s="1">
        <v>43874</v>
      </c>
      <c r="B181" s="2">
        <v>161.65</v>
      </c>
      <c r="C181" s="2">
        <v>158.25</v>
      </c>
      <c r="D181" s="2">
        <v>161.12</v>
      </c>
      <c r="E181" s="2">
        <v>161.72</v>
      </c>
      <c r="F181" s="2">
        <v>161.5</v>
      </c>
      <c r="G181" s="8">
        <f t="shared" si="11"/>
        <v>0.37999999999999545</v>
      </c>
      <c r="H181" s="8">
        <f t="shared" si="12"/>
        <v>0.21999999999999886</v>
      </c>
      <c r="I181" s="8">
        <f t="shared" si="13"/>
        <v>0.15999999999999659</v>
      </c>
      <c r="J181">
        <v>0.43909999999999999</v>
      </c>
      <c r="K181">
        <v>0.15609999999999999</v>
      </c>
      <c r="L181">
        <f>IF(AND(D181&gt;=C181,D181&lt;=B181),1,0)</f>
        <v>1</v>
      </c>
      <c r="M181">
        <f>IF(AND(E181&gt;=C181,E181&lt;=B181),1,0)</f>
        <v>0</v>
      </c>
      <c r="N181">
        <f t="shared" si="14"/>
        <v>2.3529411764705603E-3</v>
      </c>
      <c r="O181">
        <f t="shared" si="15"/>
        <v>1.3622291021671757E-3</v>
      </c>
    </row>
    <row r="182" spans="1:15" x14ac:dyDescent="0.25">
      <c r="A182" s="1">
        <v>43873</v>
      </c>
      <c r="B182" s="2">
        <v>162.69999999999999</v>
      </c>
      <c r="C182" s="2">
        <v>159.4</v>
      </c>
      <c r="D182" s="2">
        <v>159.13</v>
      </c>
      <c r="E182" s="2">
        <v>158.9</v>
      </c>
      <c r="F182" s="2">
        <v>162.55000000000001</v>
      </c>
      <c r="G182" s="8">
        <f t="shared" si="11"/>
        <v>3.4200000000000159</v>
      </c>
      <c r="H182" s="8">
        <f t="shared" si="12"/>
        <v>3.6500000000000057</v>
      </c>
      <c r="I182" s="8">
        <f t="shared" si="13"/>
        <v>-0.22999999999998977</v>
      </c>
      <c r="J182">
        <v>2.4291</v>
      </c>
      <c r="K182">
        <v>2.6604999999999999</v>
      </c>
      <c r="L182">
        <f>IF(AND(D182&gt;=C182,D182&lt;=B182),1,0)</f>
        <v>0</v>
      </c>
      <c r="M182">
        <f>IF(AND(E182&gt;=C182,E182&lt;=B182),1,0)</f>
        <v>0</v>
      </c>
      <c r="N182">
        <f t="shared" si="14"/>
        <v>2.1039680098431348E-2</v>
      </c>
      <c r="O182">
        <f t="shared" si="15"/>
        <v>2.2454629344817012E-2</v>
      </c>
    </row>
    <row r="183" spans="1:15" x14ac:dyDescent="0.25">
      <c r="A183" s="1">
        <v>43872</v>
      </c>
      <c r="B183" s="2">
        <v>159.55000000000001</v>
      </c>
      <c r="C183" s="2">
        <v>155.15</v>
      </c>
      <c r="D183" s="2">
        <v>155.24</v>
      </c>
      <c r="E183" s="2">
        <v>155.29</v>
      </c>
      <c r="F183" s="2">
        <v>159.30000000000001</v>
      </c>
      <c r="G183" s="8">
        <f t="shared" si="11"/>
        <v>4.0600000000000023</v>
      </c>
      <c r="H183" s="8">
        <f t="shared" si="12"/>
        <v>4.0100000000000193</v>
      </c>
      <c r="I183" s="8">
        <f t="shared" si="13"/>
        <v>4.9999999999982947E-2</v>
      </c>
      <c r="J183">
        <v>6.3190999999999997</v>
      </c>
      <c r="K183">
        <v>6.2652000000000001</v>
      </c>
      <c r="L183">
        <f>IF(AND(D183&gt;=C183,D183&lt;=B183),1,0)</f>
        <v>1</v>
      </c>
      <c r="M183">
        <f>IF(AND(E183&gt;=C183,E183&lt;=B183),1,0)</f>
        <v>1</v>
      </c>
      <c r="N183">
        <f t="shared" si="14"/>
        <v>2.5486503452605159E-2</v>
      </c>
      <c r="O183">
        <f t="shared" si="15"/>
        <v>2.5172630257376139E-2</v>
      </c>
    </row>
    <row r="184" spans="1:15" x14ac:dyDescent="0.25">
      <c r="A184" s="1">
        <v>43871</v>
      </c>
      <c r="B184" s="2">
        <v>159.65</v>
      </c>
      <c r="C184" s="2">
        <v>154.05000000000001</v>
      </c>
      <c r="D184" s="2">
        <v>161.31</v>
      </c>
      <c r="E184" s="2">
        <v>161.21</v>
      </c>
      <c r="F184" s="2">
        <v>154.75</v>
      </c>
      <c r="G184" s="8">
        <f t="shared" si="11"/>
        <v>6.5600000000000023</v>
      </c>
      <c r="H184" s="8">
        <f t="shared" si="12"/>
        <v>6.460000000000008</v>
      </c>
      <c r="I184" s="8">
        <f t="shared" si="13"/>
        <v>9.9999999999994316E-2</v>
      </c>
      <c r="J184">
        <v>0.24909999999999999</v>
      </c>
      <c r="K184">
        <v>0.35260000000000002</v>
      </c>
      <c r="L184">
        <f>IF(AND(D184&gt;=C184,D184&lt;=B184),1,0)</f>
        <v>0</v>
      </c>
      <c r="M184">
        <f>IF(AND(E184&gt;=C184,E184&lt;=B184),1,0)</f>
        <v>0</v>
      </c>
      <c r="N184">
        <f t="shared" si="14"/>
        <v>4.2390953150242341E-2</v>
      </c>
      <c r="O184">
        <f t="shared" si="15"/>
        <v>4.1744749596122829E-2</v>
      </c>
    </row>
    <row r="185" spans="1:15" x14ac:dyDescent="0.25">
      <c r="A185" s="1">
        <v>43868</v>
      </c>
      <c r="B185" s="2">
        <v>164.75</v>
      </c>
      <c r="C185" s="2">
        <v>159.5</v>
      </c>
      <c r="D185" s="2">
        <v>166.45</v>
      </c>
      <c r="E185" s="2">
        <v>166.45</v>
      </c>
      <c r="F185" s="2">
        <v>160.4</v>
      </c>
      <c r="G185" s="8">
        <f t="shared" si="11"/>
        <v>6.0499999999999829</v>
      </c>
      <c r="H185" s="8">
        <f t="shared" si="12"/>
        <v>6.0499999999999829</v>
      </c>
      <c r="I185" s="8">
        <f t="shared" si="13"/>
        <v>0</v>
      </c>
      <c r="J185">
        <v>4.8909000000000002</v>
      </c>
      <c r="K185">
        <v>4.8865999999999996</v>
      </c>
      <c r="L185">
        <f>IF(AND(D185&gt;=C185,D185&lt;=B185),1,0)</f>
        <v>0</v>
      </c>
      <c r="M185">
        <f>IF(AND(E185&gt;=C185,E185&lt;=B185),1,0)</f>
        <v>0</v>
      </c>
      <c r="N185">
        <f t="shared" si="14"/>
        <v>3.7718204488777947E-2</v>
      </c>
      <c r="O185">
        <f t="shared" si="15"/>
        <v>3.7718204488777947E-2</v>
      </c>
    </row>
    <row r="186" spans="1:15" x14ac:dyDescent="0.25">
      <c r="A186" s="1">
        <v>43867</v>
      </c>
      <c r="B186" s="2">
        <v>175.4</v>
      </c>
      <c r="C186" s="2">
        <v>164.7</v>
      </c>
      <c r="D186" s="2">
        <v>172.86</v>
      </c>
      <c r="E186" s="2">
        <v>172.91</v>
      </c>
      <c r="F186" s="2">
        <v>166.45</v>
      </c>
      <c r="G186" s="8">
        <f t="shared" si="11"/>
        <v>6.410000000000025</v>
      </c>
      <c r="H186" s="8">
        <f t="shared" si="12"/>
        <v>6.460000000000008</v>
      </c>
      <c r="I186" s="8">
        <f t="shared" si="13"/>
        <v>-4.9999999999982947E-2</v>
      </c>
      <c r="J186">
        <v>11.3009</v>
      </c>
      <c r="K186">
        <v>11.3491</v>
      </c>
      <c r="L186">
        <f>IF(AND(D186&gt;=C186,D186&lt;=B186),1,0)</f>
        <v>1</v>
      </c>
      <c r="M186">
        <f>IF(AND(E186&gt;=C186,E186&lt;=B186),1,0)</f>
        <v>1</v>
      </c>
      <c r="N186">
        <f t="shared" si="14"/>
        <v>3.851006308200676E-2</v>
      </c>
      <c r="O186">
        <f t="shared" si="15"/>
        <v>3.8810453589666616E-2</v>
      </c>
    </row>
    <row r="187" spans="1:15" x14ac:dyDescent="0.25">
      <c r="A187" s="1">
        <v>43866</v>
      </c>
      <c r="B187" s="2">
        <v>172.25</v>
      </c>
      <c r="C187" s="2">
        <v>166.6</v>
      </c>
      <c r="D187" s="2">
        <v>167.63</v>
      </c>
      <c r="E187" s="2">
        <v>167.8</v>
      </c>
      <c r="F187" s="2">
        <v>172.25</v>
      </c>
      <c r="G187" s="8">
        <f t="shared" si="11"/>
        <v>4.6200000000000045</v>
      </c>
      <c r="H187" s="8">
        <f t="shared" si="12"/>
        <v>4.4499999999999886</v>
      </c>
      <c r="I187" s="8">
        <f t="shared" si="13"/>
        <v>0.17000000000001592</v>
      </c>
      <c r="J187">
        <v>6.0709</v>
      </c>
      <c r="K187">
        <v>6.2423999999999999</v>
      </c>
      <c r="L187">
        <f>IF(AND(D187&gt;=C187,D187&lt;=B187),1,0)</f>
        <v>1</v>
      </c>
      <c r="M187">
        <f>IF(AND(E187&gt;=C187,E187&lt;=B187),1,0)</f>
        <v>1</v>
      </c>
      <c r="N187">
        <f t="shared" si="14"/>
        <v>2.6821480406386093E-2</v>
      </c>
      <c r="O187">
        <f t="shared" si="15"/>
        <v>2.5834542815674825E-2</v>
      </c>
    </row>
    <row r="188" spans="1:15" x14ac:dyDescent="0.25">
      <c r="A188" s="1">
        <v>43865</v>
      </c>
      <c r="B188" s="2">
        <v>169.75</v>
      </c>
      <c r="C188" s="2">
        <v>167</v>
      </c>
      <c r="D188" s="2">
        <v>167.86</v>
      </c>
      <c r="E188" s="2">
        <v>167.62</v>
      </c>
      <c r="F188" s="2">
        <v>167.65</v>
      </c>
      <c r="G188" s="8">
        <f t="shared" si="11"/>
        <v>0.21000000000000796</v>
      </c>
      <c r="H188" s="8">
        <f t="shared" si="12"/>
        <v>3.0000000000001137E-2</v>
      </c>
      <c r="I188" s="8">
        <f t="shared" si="13"/>
        <v>0.18000000000000682</v>
      </c>
      <c r="J188">
        <v>6.3009000000000004</v>
      </c>
      <c r="K188">
        <v>6.0608000000000004</v>
      </c>
      <c r="L188">
        <f>IF(AND(D188&gt;=C188,D188&lt;=B188),1,0)</f>
        <v>1</v>
      </c>
      <c r="M188">
        <f>IF(AND(E188&gt;=C188,E188&lt;=B188),1,0)</f>
        <v>1</v>
      </c>
      <c r="N188">
        <f t="shared" si="14"/>
        <v>1.2526096033403397E-3</v>
      </c>
      <c r="O188">
        <f t="shared" si="15"/>
        <v>1.7894422904861997E-4</v>
      </c>
    </row>
    <row r="189" spans="1:15" x14ac:dyDescent="0.25">
      <c r="A189" s="1">
        <v>43864</v>
      </c>
      <c r="B189" s="2">
        <v>167.75</v>
      </c>
      <c r="C189" s="2">
        <v>165.05</v>
      </c>
      <c r="D189" s="2">
        <v>167.5</v>
      </c>
      <c r="E189" s="2">
        <v>167.64</v>
      </c>
      <c r="F189" s="2">
        <v>166.85</v>
      </c>
      <c r="G189" s="8">
        <f t="shared" si="11"/>
        <v>0.65000000000000568</v>
      </c>
      <c r="H189" s="8">
        <f t="shared" si="12"/>
        <v>0.78999999999999204</v>
      </c>
      <c r="I189" s="8">
        <f t="shared" si="13"/>
        <v>-0.13999999999998636</v>
      </c>
      <c r="J189">
        <v>5.9409000000000001</v>
      </c>
      <c r="K189">
        <v>6.0853999999999999</v>
      </c>
      <c r="L189">
        <f>IF(AND(D189&gt;=C189,D189&lt;=B189),1,0)</f>
        <v>1</v>
      </c>
      <c r="M189">
        <f>IF(AND(E189&gt;=C189,E189&lt;=B189),1,0)</f>
        <v>1</v>
      </c>
      <c r="N189">
        <f t="shared" si="14"/>
        <v>3.8957147138148377E-3</v>
      </c>
      <c r="O189">
        <f t="shared" si="15"/>
        <v>4.7347917290979447E-3</v>
      </c>
    </row>
    <row r="190" spans="1:15" x14ac:dyDescent="0.25">
      <c r="A190" s="1">
        <v>43861</v>
      </c>
      <c r="B190" s="2">
        <v>171.35</v>
      </c>
      <c r="C190" s="2">
        <v>167.15</v>
      </c>
      <c r="D190" s="2">
        <v>170.42</v>
      </c>
      <c r="E190" s="2">
        <v>170.34</v>
      </c>
      <c r="F190" s="2">
        <v>167.15</v>
      </c>
      <c r="G190" s="8">
        <f t="shared" si="11"/>
        <v>3.2699999999999818</v>
      </c>
      <c r="H190" s="8">
        <f t="shared" si="12"/>
        <v>3.1899999999999977</v>
      </c>
      <c r="I190" s="8">
        <f t="shared" si="13"/>
        <v>7.9999999999984084E-2</v>
      </c>
      <c r="J190">
        <v>8.8609000000000009</v>
      </c>
      <c r="K190">
        <v>8.7843999999999998</v>
      </c>
      <c r="L190">
        <f>IF(AND(D190&gt;=C190,D190&lt;=B190),1,0)</f>
        <v>1</v>
      </c>
      <c r="M190">
        <f>IF(AND(E190&gt;=C190,E190&lt;=B190),1,0)</f>
        <v>1</v>
      </c>
      <c r="N190">
        <f t="shared" si="14"/>
        <v>1.9563266527071382E-2</v>
      </c>
      <c r="O190">
        <f t="shared" si="15"/>
        <v>1.9084654501944347E-2</v>
      </c>
    </row>
    <row r="191" spans="1:15" x14ac:dyDescent="0.25">
      <c r="A191" s="1">
        <v>43860</v>
      </c>
      <c r="B191" s="2">
        <v>171.95</v>
      </c>
      <c r="C191" s="2">
        <v>169.7</v>
      </c>
      <c r="D191" s="2">
        <v>172.94</v>
      </c>
      <c r="E191" s="2">
        <v>173.17</v>
      </c>
      <c r="F191" s="2">
        <v>170.05</v>
      </c>
      <c r="G191" s="8">
        <f t="shared" si="11"/>
        <v>2.8899999999999864</v>
      </c>
      <c r="H191" s="8">
        <f t="shared" si="12"/>
        <v>3.1199999999999761</v>
      </c>
      <c r="I191" s="8">
        <f t="shared" si="13"/>
        <v>-0.22999999999998977</v>
      </c>
      <c r="J191">
        <v>11.3809</v>
      </c>
      <c r="K191">
        <v>11.6105</v>
      </c>
      <c r="L191">
        <f>IF(AND(D191&gt;=C191,D191&lt;=B191),1,0)</f>
        <v>0</v>
      </c>
      <c r="M191">
        <f>IF(AND(E191&gt;=C191,E191&lt;=B191),1,0)</f>
        <v>0</v>
      </c>
      <c r="N191">
        <f t="shared" si="14"/>
        <v>1.6995001470155754E-2</v>
      </c>
      <c r="O191">
        <f t="shared" si="15"/>
        <v>1.8347544839752872E-2</v>
      </c>
    </row>
    <row r="192" spans="1:15" x14ac:dyDescent="0.25">
      <c r="A192" s="1">
        <v>43859</v>
      </c>
      <c r="B192" s="2">
        <v>176.65</v>
      </c>
      <c r="C192" s="2">
        <v>173.05</v>
      </c>
      <c r="D192" s="2">
        <v>175.83</v>
      </c>
      <c r="E192" s="2">
        <v>175.28</v>
      </c>
      <c r="F192" s="2">
        <v>173.2</v>
      </c>
      <c r="G192" s="8">
        <f t="shared" si="11"/>
        <v>2.6300000000000239</v>
      </c>
      <c r="H192" s="8">
        <f t="shared" si="12"/>
        <v>2.0800000000000125</v>
      </c>
      <c r="I192" s="8">
        <f t="shared" si="13"/>
        <v>0.55000000000001137</v>
      </c>
      <c r="J192">
        <v>14.270899999999999</v>
      </c>
      <c r="K192">
        <v>13.7164</v>
      </c>
      <c r="L192">
        <f>IF(AND(D192&gt;=C192,D192&lt;=B192),1,0)</f>
        <v>1</v>
      </c>
      <c r="M192">
        <f>IF(AND(E192&gt;=C192,E192&lt;=B192),1,0)</f>
        <v>1</v>
      </c>
      <c r="N192">
        <f t="shared" si="14"/>
        <v>1.518475750577381E-2</v>
      </c>
      <c r="O192">
        <f t="shared" si="15"/>
        <v>1.2009237875288757E-2</v>
      </c>
    </row>
    <row r="193" spans="1:15" x14ac:dyDescent="0.25">
      <c r="A193" s="1">
        <v>43858</v>
      </c>
      <c r="B193" s="2">
        <v>176.35</v>
      </c>
      <c r="C193" s="2">
        <v>174</v>
      </c>
      <c r="D193" s="2">
        <v>174.98</v>
      </c>
      <c r="E193" s="2">
        <v>175.76</v>
      </c>
      <c r="F193" s="2">
        <v>176.05</v>
      </c>
      <c r="G193" s="8">
        <f t="shared" si="11"/>
        <v>1.0700000000000216</v>
      </c>
      <c r="H193" s="8">
        <f t="shared" si="12"/>
        <v>0.29000000000002046</v>
      </c>
      <c r="I193" s="8">
        <f t="shared" si="13"/>
        <v>0.78000000000000114</v>
      </c>
      <c r="J193">
        <v>13.4209</v>
      </c>
      <c r="K193">
        <v>14.202</v>
      </c>
      <c r="L193">
        <f>IF(AND(D193&gt;=C193,D193&lt;=B193),1,0)</f>
        <v>1</v>
      </c>
      <c r="M193">
        <f>IF(AND(E193&gt;=C193,E193&lt;=B193),1,0)</f>
        <v>1</v>
      </c>
      <c r="N193">
        <f t="shared" si="14"/>
        <v>6.0778188014769755E-3</v>
      </c>
      <c r="O193">
        <f t="shared" si="15"/>
        <v>1.6472593013349642E-3</v>
      </c>
    </row>
    <row r="194" spans="1:15" x14ac:dyDescent="0.25">
      <c r="A194" s="1">
        <v>43857</v>
      </c>
      <c r="B194" s="2">
        <v>178</v>
      </c>
      <c r="C194" s="2">
        <v>174.25</v>
      </c>
      <c r="D194" s="2">
        <v>179.39</v>
      </c>
      <c r="E194" s="2">
        <v>178.56</v>
      </c>
      <c r="F194" s="2">
        <v>175.9</v>
      </c>
      <c r="G194" s="8">
        <f t="shared" si="11"/>
        <v>3.4899999999999807</v>
      </c>
      <c r="H194" s="8">
        <f t="shared" si="12"/>
        <v>2.6599999999999966</v>
      </c>
      <c r="I194" s="8">
        <f t="shared" si="13"/>
        <v>0.82999999999998408</v>
      </c>
      <c r="J194">
        <v>17.8309</v>
      </c>
      <c r="K194">
        <v>17.005400000000002</v>
      </c>
      <c r="L194">
        <f>IF(AND(D194&gt;=C194,D194&lt;=B194),1,0)</f>
        <v>0</v>
      </c>
      <c r="M194">
        <f>IF(AND(E194&gt;=C194,E194&lt;=B194),1,0)</f>
        <v>0</v>
      </c>
      <c r="N194">
        <f t="shared" si="14"/>
        <v>1.9840818646958389E-2</v>
      </c>
      <c r="O194">
        <f t="shared" si="15"/>
        <v>1.512222853894256E-2</v>
      </c>
    </row>
    <row r="195" spans="1:15" x14ac:dyDescent="0.25">
      <c r="A195" s="1">
        <v>43854</v>
      </c>
      <c r="B195" s="2">
        <v>180.9</v>
      </c>
      <c r="C195" s="2">
        <v>177.6</v>
      </c>
      <c r="D195" s="2">
        <v>177.38</v>
      </c>
      <c r="E195" s="2">
        <v>178.11</v>
      </c>
      <c r="F195" s="2">
        <v>179.8</v>
      </c>
      <c r="G195" s="8">
        <f t="shared" ref="G195:G258" si="16">ABS(D195-F195)</f>
        <v>2.4200000000000159</v>
      </c>
      <c r="H195" s="8">
        <f t="shared" ref="H195:H258" si="17">ABS(E195-F195)</f>
        <v>1.6899999999999977</v>
      </c>
      <c r="I195" s="8">
        <f t="shared" ref="I195:I258" si="18">G195-H195</f>
        <v>0.73000000000001819</v>
      </c>
      <c r="J195">
        <v>15.8209</v>
      </c>
      <c r="K195">
        <v>16.547999999999998</v>
      </c>
      <c r="L195">
        <f>IF(AND(D195&gt;=C195,D195&lt;=B195),1,0)</f>
        <v>0</v>
      </c>
      <c r="M195">
        <f>IF(AND(E195&gt;=C195,E195&lt;=B195),1,0)</f>
        <v>1</v>
      </c>
      <c r="N195">
        <f t="shared" ref="N195:N258" si="19">G195/F195</f>
        <v>1.3459399332591855E-2</v>
      </c>
      <c r="O195">
        <f t="shared" si="15"/>
        <v>9.3993325917686183E-3</v>
      </c>
    </row>
    <row r="196" spans="1:15" x14ac:dyDescent="0.25">
      <c r="A196" s="1">
        <v>43853</v>
      </c>
      <c r="B196" s="2">
        <v>179.45</v>
      </c>
      <c r="C196" s="2">
        <v>176.85</v>
      </c>
      <c r="D196" s="2">
        <v>180.19</v>
      </c>
      <c r="E196" s="2">
        <v>179.69</v>
      </c>
      <c r="F196" s="2">
        <v>178.8</v>
      </c>
      <c r="G196" s="8">
        <f t="shared" si="16"/>
        <v>1.3899999999999864</v>
      </c>
      <c r="H196" s="8">
        <f t="shared" si="17"/>
        <v>0.88999999999998636</v>
      </c>
      <c r="I196" s="8">
        <f t="shared" si="18"/>
        <v>0.5</v>
      </c>
      <c r="J196">
        <v>18.6309</v>
      </c>
      <c r="K196">
        <v>18.129200000000001</v>
      </c>
      <c r="L196">
        <f>IF(AND(D196&gt;=C196,D196&lt;=B196),1,0)</f>
        <v>0</v>
      </c>
      <c r="M196">
        <f>IF(AND(E196&gt;=C196,E196&lt;=B196),1,0)</f>
        <v>0</v>
      </c>
      <c r="N196">
        <f t="shared" si="19"/>
        <v>7.7740492170021601E-3</v>
      </c>
      <c r="O196">
        <f t="shared" ref="O196:O259" si="20">H196/F196</f>
        <v>4.9776286353466793E-3</v>
      </c>
    </row>
    <row r="197" spans="1:15" x14ac:dyDescent="0.25">
      <c r="A197" s="1">
        <v>43852</v>
      </c>
      <c r="B197" s="2">
        <v>180.8</v>
      </c>
      <c r="C197" s="2">
        <v>178.9</v>
      </c>
      <c r="D197" s="2">
        <v>178.78</v>
      </c>
      <c r="E197" s="2">
        <v>178.92</v>
      </c>
      <c r="F197" s="2">
        <v>180.4</v>
      </c>
      <c r="G197" s="8">
        <f t="shared" si="16"/>
        <v>1.6200000000000045</v>
      </c>
      <c r="H197" s="8">
        <f t="shared" si="17"/>
        <v>1.4800000000000182</v>
      </c>
      <c r="I197" s="8">
        <f t="shared" si="18"/>
        <v>0.13999999999998636</v>
      </c>
      <c r="J197">
        <v>17.2209</v>
      </c>
      <c r="K197">
        <v>17.362100000000002</v>
      </c>
      <c r="L197">
        <f>IF(AND(D197&gt;=C197,D197&lt;=B197),1,0)</f>
        <v>0</v>
      </c>
      <c r="M197">
        <f>IF(AND(E197&gt;=C197,E197&lt;=B197),1,0)</f>
        <v>1</v>
      </c>
      <c r="N197">
        <f t="shared" si="19"/>
        <v>8.9800443458980285E-3</v>
      </c>
      <c r="O197">
        <f t="shared" si="20"/>
        <v>8.2039911308204993E-3</v>
      </c>
    </row>
    <row r="198" spans="1:15" x14ac:dyDescent="0.25">
      <c r="A198" s="1">
        <v>43851</v>
      </c>
      <c r="B198" s="2">
        <v>180.75</v>
      </c>
      <c r="C198" s="2">
        <v>178.75</v>
      </c>
      <c r="D198" s="2">
        <v>181.74</v>
      </c>
      <c r="E198" s="2">
        <v>181.94</v>
      </c>
      <c r="F198" s="2">
        <v>179.3</v>
      </c>
      <c r="G198" s="8">
        <f t="shared" si="16"/>
        <v>2.4399999999999977</v>
      </c>
      <c r="H198" s="8">
        <f t="shared" si="17"/>
        <v>2.6399999999999864</v>
      </c>
      <c r="I198" s="8">
        <f t="shared" si="18"/>
        <v>-0.19999999999998863</v>
      </c>
      <c r="J198">
        <v>20.180900000000001</v>
      </c>
      <c r="K198">
        <v>20.376999999999999</v>
      </c>
      <c r="L198">
        <f>IF(AND(D198&gt;=C198,D198&lt;=B198),1,0)</f>
        <v>0</v>
      </c>
      <c r="M198">
        <f>IF(AND(E198&gt;=C198,E198&lt;=B198),1,0)</f>
        <v>0</v>
      </c>
      <c r="N198">
        <f t="shared" si="19"/>
        <v>1.3608477412158379E-2</v>
      </c>
      <c r="O198">
        <f t="shared" si="20"/>
        <v>1.4723926380368022E-2</v>
      </c>
    </row>
    <row r="199" spans="1:15" x14ac:dyDescent="0.25">
      <c r="A199" s="1">
        <v>43850</v>
      </c>
      <c r="B199" s="2">
        <v>183.35</v>
      </c>
      <c r="C199" s="2">
        <v>180.9</v>
      </c>
      <c r="D199" s="2">
        <v>181.88</v>
      </c>
      <c r="E199" s="2">
        <v>181.44</v>
      </c>
      <c r="F199" s="2">
        <v>182</v>
      </c>
      <c r="G199" s="8">
        <f t="shared" si="16"/>
        <v>0.12000000000000455</v>
      </c>
      <c r="H199" s="8">
        <f t="shared" si="17"/>
        <v>0.56000000000000227</v>
      </c>
      <c r="I199" s="8">
        <f t="shared" si="18"/>
        <v>-0.43999999999999773</v>
      </c>
      <c r="J199">
        <v>20.320900000000002</v>
      </c>
      <c r="K199">
        <v>19.8857</v>
      </c>
      <c r="L199">
        <f>IF(AND(D199&gt;=C199,D199&lt;=B199),1,0)</f>
        <v>1</v>
      </c>
      <c r="M199">
        <f>IF(AND(E199&gt;=C199,E199&lt;=B199),1,0)</f>
        <v>1</v>
      </c>
      <c r="N199">
        <f t="shared" si="19"/>
        <v>6.5934065934068428E-4</v>
      </c>
      <c r="O199">
        <f t="shared" si="20"/>
        <v>3.0769230769230895E-3</v>
      </c>
    </row>
    <row r="200" spans="1:15" x14ac:dyDescent="0.25">
      <c r="A200" s="1">
        <v>43847</v>
      </c>
      <c r="B200" s="2">
        <v>182.35</v>
      </c>
      <c r="C200" s="2">
        <v>180.45</v>
      </c>
      <c r="D200" s="2">
        <v>181.18</v>
      </c>
      <c r="E200" s="2">
        <v>181.66</v>
      </c>
      <c r="F200" s="2">
        <v>181.75</v>
      </c>
      <c r="G200" s="8">
        <f t="shared" si="16"/>
        <v>0.56999999999999318</v>
      </c>
      <c r="H200" s="8">
        <f t="shared" si="17"/>
        <v>9.0000000000003411E-2</v>
      </c>
      <c r="I200" s="8">
        <f t="shared" si="18"/>
        <v>0.47999999999998977</v>
      </c>
      <c r="J200">
        <v>19.620899999999999</v>
      </c>
      <c r="K200">
        <v>20.1038</v>
      </c>
      <c r="L200">
        <f>IF(AND(D200&gt;=C200,D200&lt;=B200),1,0)</f>
        <v>1</v>
      </c>
      <c r="M200">
        <f>IF(AND(E200&gt;=C200,E200&lt;=B200),1,0)</f>
        <v>1</v>
      </c>
      <c r="N200">
        <f t="shared" si="19"/>
        <v>3.1361760660247218E-3</v>
      </c>
      <c r="O200">
        <f t="shared" si="20"/>
        <v>4.9518569463550708E-4</v>
      </c>
    </row>
    <row r="201" spans="1:15" x14ac:dyDescent="0.25">
      <c r="A201" s="1">
        <v>43846</v>
      </c>
      <c r="B201" s="2">
        <v>181.85</v>
      </c>
      <c r="C201" s="2">
        <v>178.3</v>
      </c>
      <c r="D201" s="2">
        <v>179.74</v>
      </c>
      <c r="E201" s="2">
        <v>179.53</v>
      </c>
      <c r="F201" s="2">
        <v>180.65</v>
      </c>
      <c r="G201" s="8">
        <f t="shared" si="16"/>
        <v>0.90999999999999659</v>
      </c>
      <c r="H201" s="8">
        <f t="shared" si="17"/>
        <v>1.1200000000000045</v>
      </c>
      <c r="I201" s="8">
        <f t="shared" si="18"/>
        <v>-0.21000000000000796</v>
      </c>
      <c r="J201">
        <v>18.180900000000001</v>
      </c>
      <c r="K201">
        <v>17.9694</v>
      </c>
      <c r="L201">
        <f>IF(AND(D201&gt;=C201,D201&lt;=B201),1,0)</f>
        <v>1</v>
      </c>
      <c r="M201">
        <f>IF(AND(E201&gt;=C201,E201&lt;=B201),1,0)</f>
        <v>1</v>
      </c>
      <c r="N201">
        <f t="shared" si="19"/>
        <v>5.0373650705784478E-3</v>
      </c>
      <c r="O201">
        <f t="shared" si="20"/>
        <v>6.1998339330196764E-3</v>
      </c>
    </row>
    <row r="202" spans="1:15" x14ac:dyDescent="0.25">
      <c r="A202" s="1">
        <v>43845</v>
      </c>
      <c r="B202" s="2">
        <v>180.65</v>
      </c>
      <c r="C202" s="2">
        <v>178.7</v>
      </c>
      <c r="D202" s="2">
        <v>182.03</v>
      </c>
      <c r="E202" s="2">
        <v>181.81</v>
      </c>
      <c r="F202" s="2">
        <v>179.1</v>
      </c>
      <c r="G202" s="8">
        <f t="shared" si="16"/>
        <v>2.9300000000000068</v>
      </c>
      <c r="H202" s="8">
        <f t="shared" si="17"/>
        <v>2.710000000000008</v>
      </c>
      <c r="I202" s="8">
        <f t="shared" si="18"/>
        <v>0.21999999999999886</v>
      </c>
      <c r="J202">
        <v>20.4709</v>
      </c>
      <c r="K202">
        <v>20.247699999999998</v>
      </c>
      <c r="L202">
        <f>IF(AND(D202&gt;=C202,D202&lt;=B202),1,0)</f>
        <v>0</v>
      </c>
      <c r="M202">
        <f>IF(AND(E202&gt;=C202,E202&lt;=B202),1,0)</f>
        <v>0</v>
      </c>
      <c r="N202">
        <f t="shared" si="19"/>
        <v>1.6359575656058108E-2</v>
      </c>
      <c r="O202">
        <f t="shared" si="20"/>
        <v>1.5131211613623718E-2</v>
      </c>
    </row>
    <row r="203" spans="1:15" x14ac:dyDescent="0.25">
      <c r="A203" s="1">
        <v>43844</v>
      </c>
      <c r="B203" s="2">
        <v>182.75</v>
      </c>
      <c r="C203" s="2">
        <v>180.65</v>
      </c>
      <c r="D203" s="2">
        <v>181.23</v>
      </c>
      <c r="E203" s="2">
        <v>181.73</v>
      </c>
      <c r="F203" s="2">
        <v>180.7</v>
      </c>
      <c r="G203" s="8">
        <f t="shared" si="16"/>
        <v>0.53000000000000114</v>
      </c>
      <c r="H203" s="8">
        <f t="shared" si="17"/>
        <v>1.0300000000000011</v>
      </c>
      <c r="I203" s="8">
        <f t="shared" si="18"/>
        <v>-0.5</v>
      </c>
      <c r="J203">
        <v>19.6709</v>
      </c>
      <c r="K203">
        <v>20.1753</v>
      </c>
      <c r="L203">
        <f>IF(AND(D203&gt;=C203,D203&lt;=B203),1,0)</f>
        <v>1</v>
      </c>
      <c r="M203">
        <f>IF(AND(E203&gt;=C203,E203&lt;=B203),1,0)</f>
        <v>1</v>
      </c>
      <c r="N203">
        <f t="shared" si="19"/>
        <v>2.9330381848367525E-3</v>
      </c>
      <c r="O203">
        <f t="shared" si="20"/>
        <v>5.7000553403431164E-3</v>
      </c>
    </row>
    <row r="204" spans="1:15" x14ac:dyDescent="0.25">
      <c r="A204" s="1">
        <v>43843</v>
      </c>
      <c r="B204" s="2">
        <v>182.35</v>
      </c>
      <c r="C204" s="2">
        <v>180.65</v>
      </c>
      <c r="D204" s="2">
        <v>183.33</v>
      </c>
      <c r="E204" s="2">
        <v>182.84</v>
      </c>
      <c r="F204" s="2">
        <v>180.9</v>
      </c>
      <c r="G204" s="8">
        <f t="shared" si="16"/>
        <v>2.4300000000000068</v>
      </c>
      <c r="H204" s="8">
        <f t="shared" si="17"/>
        <v>1.9399999999999977</v>
      </c>
      <c r="I204" s="8">
        <f t="shared" si="18"/>
        <v>0.49000000000000909</v>
      </c>
      <c r="J204">
        <v>21.770900000000001</v>
      </c>
      <c r="K204">
        <v>21.284600000000001</v>
      </c>
      <c r="L204">
        <f>IF(AND(D204&gt;=C204,D204&lt;=B204),1,0)</f>
        <v>0</v>
      </c>
      <c r="M204">
        <f>IF(AND(E204&gt;=C204,E204&lt;=B204),1,0)</f>
        <v>0</v>
      </c>
      <c r="N204">
        <f t="shared" si="19"/>
        <v>1.343283582089556E-2</v>
      </c>
      <c r="O204">
        <f t="shared" si="20"/>
        <v>1.0724156992813696E-2</v>
      </c>
    </row>
    <row r="205" spans="1:15" x14ac:dyDescent="0.25">
      <c r="A205" s="1">
        <v>43840</v>
      </c>
      <c r="B205" s="2">
        <v>183.1</v>
      </c>
      <c r="C205" s="2">
        <v>181</v>
      </c>
      <c r="D205" s="2">
        <v>181.63</v>
      </c>
      <c r="E205" s="2">
        <v>182.06</v>
      </c>
      <c r="F205" s="2">
        <v>182.25</v>
      </c>
      <c r="G205" s="8">
        <f t="shared" si="16"/>
        <v>0.62000000000000455</v>
      </c>
      <c r="H205" s="8">
        <f t="shared" si="17"/>
        <v>0.18999999999999773</v>
      </c>
      <c r="I205" s="8">
        <f t="shared" si="18"/>
        <v>0.43000000000000682</v>
      </c>
      <c r="J205">
        <v>20.070900000000002</v>
      </c>
      <c r="K205">
        <v>20.503299999999999</v>
      </c>
      <c r="L205">
        <f>IF(AND(D205&gt;=C205,D205&lt;=B205),1,0)</f>
        <v>1</v>
      </c>
      <c r="M205">
        <f>IF(AND(E205&gt;=C205,E205&lt;=B205),1,0)</f>
        <v>1</v>
      </c>
      <c r="N205">
        <f t="shared" si="19"/>
        <v>3.4019204389575011E-3</v>
      </c>
      <c r="O205">
        <f t="shared" si="20"/>
        <v>1.0425240054869559E-3</v>
      </c>
    </row>
    <row r="206" spans="1:15" x14ac:dyDescent="0.25">
      <c r="A206" s="1">
        <v>43839</v>
      </c>
      <c r="B206" s="2">
        <v>182.85</v>
      </c>
      <c r="C206" s="2">
        <v>180.65</v>
      </c>
      <c r="D206" s="2">
        <v>183.74</v>
      </c>
      <c r="E206" s="2">
        <v>183.3</v>
      </c>
      <c r="F206" s="2">
        <v>181.45</v>
      </c>
      <c r="G206" s="8">
        <f t="shared" si="16"/>
        <v>2.2900000000000205</v>
      </c>
      <c r="H206" s="8">
        <f t="shared" si="17"/>
        <v>1.8500000000000227</v>
      </c>
      <c r="I206" s="8">
        <f t="shared" si="18"/>
        <v>0.43999999999999773</v>
      </c>
      <c r="J206">
        <v>22.180900000000001</v>
      </c>
      <c r="K206">
        <v>21.744900000000001</v>
      </c>
      <c r="L206">
        <f>IF(AND(D206&gt;=C206,D206&lt;=B206),1,0)</f>
        <v>0</v>
      </c>
      <c r="M206">
        <f>IF(AND(E206&gt;=C206,E206&lt;=B206),1,0)</f>
        <v>0</v>
      </c>
      <c r="N206">
        <f t="shared" si="19"/>
        <v>1.2620556627170133E-2</v>
      </c>
      <c r="O206">
        <f t="shared" si="20"/>
        <v>1.0195646183521758E-2</v>
      </c>
    </row>
    <row r="207" spans="1:15" x14ac:dyDescent="0.25">
      <c r="A207" s="1">
        <v>43838</v>
      </c>
      <c r="B207" s="2">
        <v>187.2</v>
      </c>
      <c r="C207" s="2">
        <v>183.4</v>
      </c>
      <c r="D207" s="2">
        <v>182.86</v>
      </c>
      <c r="E207" s="2">
        <v>183.18</v>
      </c>
      <c r="F207" s="2">
        <v>183.6</v>
      </c>
      <c r="G207" s="8">
        <f t="shared" si="16"/>
        <v>0.73999999999998067</v>
      </c>
      <c r="H207" s="8">
        <f t="shared" si="17"/>
        <v>0.41999999999998749</v>
      </c>
      <c r="I207" s="8">
        <f t="shared" si="18"/>
        <v>0.31999999999999318</v>
      </c>
      <c r="J207">
        <v>21.300899999999999</v>
      </c>
      <c r="K207">
        <v>21.6191</v>
      </c>
      <c r="L207">
        <f>IF(AND(D207&gt;=C207,D207&lt;=B207),1,0)</f>
        <v>0</v>
      </c>
      <c r="M207">
        <f>IF(AND(E207&gt;=C207,E207&lt;=B207),1,0)</f>
        <v>0</v>
      </c>
      <c r="N207">
        <f t="shared" si="19"/>
        <v>4.0305010893245136E-3</v>
      </c>
      <c r="O207">
        <f t="shared" si="20"/>
        <v>2.2875816993463373E-3</v>
      </c>
    </row>
    <row r="208" spans="1:15" x14ac:dyDescent="0.25">
      <c r="A208" s="1">
        <v>43837</v>
      </c>
      <c r="B208" s="2">
        <v>185.95</v>
      </c>
      <c r="C208" s="2">
        <v>182.55</v>
      </c>
      <c r="D208" s="2">
        <v>183.97</v>
      </c>
      <c r="E208" s="2">
        <v>183.78</v>
      </c>
      <c r="F208" s="2">
        <v>183</v>
      </c>
      <c r="G208" s="8">
        <f t="shared" si="16"/>
        <v>0.96999999999999886</v>
      </c>
      <c r="H208" s="8">
        <f t="shared" si="17"/>
        <v>0.78000000000000114</v>
      </c>
      <c r="I208" s="8">
        <f t="shared" si="18"/>
        <v>0.18999999999999773</v>
      </c>
      <c r="J208">
        <v>22.410900000000002</v>
      </c>
      <c r="K208">
        <v>22.220700000000001</v>
      </c>
      <c r="L208">
        <f>IF(AND(D208&gt;=C208,D208&lt;=B208),1,0)</f>
        <v>1</v>
      </c>
      <c r="M208">
        <f>IF(AND(E208&gt;=C208,E208&lt;=B208),1,0)</f>
        <v>1</v>
      </c>
      <c r="N208">
        <f t="shared" si="19"/>
        <v>5.3005464480874254E-3</v>
      </c>
      <c r="O208">
        <f t="shared" si="20"/>
        <v>4.2622950819672196E-3</v>
      </c>
    </row>
    <row r="209" spans="1:15" x14ac:dyDescent="0.25">
      <c r="A209" s="1">
        <v>43836</v>
      </c>
      <c r="B209" s="2">
        <v>185.5</v>
      </c>
      <c r="C209" s="2">
        <v>183.55</v>
      </c>
      <c r="D209" s="2">
        <v>180.09</v>
      </c>
      <c r="E209" s="2">
        <v>180.26</v>
      </c>
      <c r="F209" s="2">
        <v>185</v>
      </c>
      <c r="G209" s="8">
        <f t="shared" si="16"/>
        <v>4.9099999999999966</v>
      </c>
      <c r="H209" s="8">
        <f t="shared" si="17"/>
        <v>4.7400000000000091</v>
      </c>
      <c r="I209" s="8">
        <f t="shared" si="18"/>
        <v>0.16999999999998749</v>
      </c>
      <c r="J209">
        <v>18.530899999999999</v>
      </c>
      <c r="K209">
        <v>18.703600000000002</v>
      </c>
      <c r="L209">
        <f>IF(AND(D209&gt;=C209,D209&lt;=B209),1,0)</f>
        <v>0</v>
      </c>
      <c r="M209">
        <f>IF(AND(E209&gt;=C209,E209&lt;=B209),1,0)</f>
        <v>0</v>
      </c>
      <c r="N209">
        <f t="shared" si="19"/>
        <v>2.6540540540540523E-2</v>
      </c>
      <c r="O209">
        <f t="shared" si="20"/>
        <v>2.5621621621621671E-2</v>
      </c>
    </row>
    <row r="210" spans="1:15" x14ac:dyDescent="0.25">
      <c r="A210" s="1">
        <v>43833</v>
      </c>
      <c r="B210" s="2">
        <v>182.15</v>
      </c>
      <c r="C210" s="2">
        <v>178.75</v>
      </c>
      <c r="D210" s="2">
        <v>177.44</v>
      </c>
      <c r="E210" s="2">
        <v>177.32</v>
      </c>
      <c r="F210" s="2">
        <v>180.95</v>
      </c>
      <c r="G210" s="8">
        <f t="shared" si="16"/>
        <v>3.5099999999999909</v>
      </c>
      <c r="H210" s="8">
        <f t="shared" si="17"/>
        <v>3.6299999999999955</v>
      </c>
      <c r="I210" s="8">
        <f t="shared" si="18"/>
        <v>-0.12000000000000455</v>
      </c>
      <c r="J210">
        <v>15.8809</v>
      </c>
      <c r="K210">
        <v>15.764900000000001</v>
      </c>
      <c r="L210">
        <f>IF(AND(D210&gt;=C210,D210&lt;=B210),1,0)</f>
        <v>0</v>
      </c>
      <c r="M210">
        <f>IF(AND(E210&gt;=C210,E210&lt;=B210),1,0)</f>
        <v>0</v>
      </c>
      <c r="N210">
        <f t="shared" si="19"/>
        <v>1.9397623652942751E-2</v>
      </c>
      <c r="O210">
        <f t="shared" si="20"/>
        <v>2.0060790273556207E-2</v>
      </c>
    </row>
    <row r="211" spans="1:15" x14ac:dyDescent="0.25">
      <c r="A211" s="1">
        <v>43832</v>
      </c>
      <c r="B211" s="2">
        <v>178.75</v>
      </c>
      <c r="C211" s="2">
        <v>175.3</v>
      </c>
      <c r="D211" s="2">
        <v>174.9</v>
      </c>
      <c r="E211" s="2">
        <v>174.88</v>
      </c>
      <c r="F211" s="2">
        <v>177.95</v>
      </c>
      <c r="G211" s="8">
        <f t="shared" si="16"/>
        <v>3.0499999999999829</v>
      </c>
      <c r="H211" s="8">
        <f t="shared" si="17"/>
        <v>3.0699999999999932</v>
      </c>
      <c r="I211" s="8">
        <f t="shared" si="18"/>
        <v>-2.0000000000010232E-2</v>
      </c>
      <c r="J211">
        <v>13.3409</v>
      </c>
      <c r="K211">
        <v>13.3215</v>
      </c>
      <c r="L211">
        <f>IF(AND(D211&gt;=C211,D211&lt;=B211),1,0)</f>
        <v>0</v>
      </c>
      <c r="M211">
        <f>IF(AND(E211&gt;=C211,E211&lt;=B211),1,0)</f>
        <v>0</v>
      </c>
      <c r="N211">
        <f t="shared" si="19"/>
        <v>1.7139645967968437E-2</v>
      </c>
      <c r="O211">
        <f t="shared" si="20"/>
        <v>1.7252037089069926E-2</v>
      </c>
    </row>
    <row r="212" spans="1:15" x14ac:dyDescent="0.25">
      <c r="A212" s="1">
        <v>43829</v>
      </c>
      <c r="B212" s="2">
        <v>176.15</v>
      </c>
      <c r="C212" s="2">
        <v>175.2</v>
      </c>
      <c r="D212" s="2">
        <v>175.93</v>
      </c>
      <c r="E212" s="2">
        <v>176.14</v>
      </c>
      <c r="F212" s="2">
        <v>175.5</v>
      </c>
      <c r="G212" s="8">
        <f t="shared" si="16"/>
        <v>0.43000000000000682</v>
      </c>
      <c r="H212" s="8">
        <f t="shared" si="17"/>
        <v>0.63999999999998636</v>
      </c>
      <c r="I212" s="8">
        <f t="shared" si="18"/>
        <v>-0.20999999999997954</v>
      </c>
      <c r="J212">
        <v>14.370900000000001</v>
      </c>
      <c r="K212">
        <v>14.5822</v>
      </c>
      <c r="L212">
        <f>IF(AND(D212&gt;=C212,D212&lt;=B212),1,0)</f>
        <v>1</v>
      </c>
      <c r="M212">
        <f>IF(AND(E212&gt;=C212,E212&lt;=B212),1,0)</f>
        <v>1</v>
      </c>
      <c r="N212">
        <f t="shared" si="19"/>
        <v>2.450142450142489E-3</v>
      </c>
      <c r="O212">
        <f t="shared" si="20"/>
        <v>3.6467236467235689E-3</v>
      </c>
    </row>
    <row r="213" spans="1:15" x14ac:dyDescent="0.25">
      <c r="A213" s="1">
        <v>43826</v>
      </c>
      <c r="B213" s="2">
        <v>178.8</v>
      </c>
      <c r="C213" s="2">
        <v>176.05</v>
      </c>
      <c r="D213" s="2">
        <v>176.65</v>
      </c>
      <c r="E213" s="2">
        <v>176.17</v>
      </c>
      <c r="F213" s="2">
        <v>176.3</v>
      </c>
      <c r="G213" s="8">
        <f t="shared" si="16"/>
        <v>0.34999999999999432</v>
      </c>
      <c r="H213" s="8">
        <f t="shared" si="17"/>
        <v>0.13000000000002387</v>
      </c>
      <c r="I213" s="8">
        <f t="shared" si="18"/>
        <v>0.21999999999997044</v>
      </c>
      <c r="J213">
        <v>15.0909</v>
      </c>
      <c r="K213">
        <v>14.6158</v>
      </c>
      <c r="L213">
        <f>IF(AND(D213&gt;=C213,D213&lt;=B213),1,0)</f>
        <v>1</v>
      </c>
      <c r="M213">
        <f>IF(AND(E213&gt;=C213,E213&lt;=B213),1,0)</f>
        <v>1</v>
      </c>
      <c r="N213">
        <f t="shared" si="19"/>
        <v>1.9852524106636093E-3</v>
      </c>
      <c r="O213">
        <f t="shared" si="20"/>
        <v>7.3737946681805939E-4</v>
      </c>
    </row>
    <row r="214" spans="1:15" x14ac:dyDescent="0.25">
      <c r="A214" s="1">
        <v>43822</v>
      </c>
      <c r="B214" s="2">
        <v>176.85</v>
      </c>
      <c r="C214" s="2">
        <v>174.25</v>
      </c>
      <c r="D214" s="2">
        <v>174.23</v>
      </c>
      <c r="E214" s="2">
        <v>174.93</v>
      </c>
      <c r="F214" s="2">
        <v>176.85</v>
      </c>
      <c r="G214" s="8">
        <f t="shared" si="16"/>
        <v>2.6200000000000045</v>
      </c>
      <c r="H214" s="8">
        <f t="shared" si="17"/>
        <v>1.9199999999999875</v>
      </c>
      <c r="I214" s="8">
        <f t="shared" si="18"/>
        <v>0.70000000000001705</v>
      </c>
      <c r="J214">
        <v>12.6709</v>
      </c>
      <c r="K214">
        <v>13.3758</v>
      </c>
      <c r="L214">
        <f>IF(AND(D214&gt;=C214,D214&lt;=B214),1,0)</f>
        <v>0</v>
      </c>
      <c r="M214">
        <f>IF(AND(E214&gt;=C214,E214&lt;=B214),1,0)</f>
        <v>1</v>
      </c>
      <c r="N214">
        <f t="shared" si="19"/>
        <v>1.4814814814814841E-2</v>
      </c>
      <c r="O214">
        <f t="shared" si="20"/>
        <v>1.085665818490239E-2</v>
      </c>
    </row>
    <row r="215" spans="1:15" x14ac:dyDescent="0.25">
      <c r="A215" s="1">
        <v>43819</v>
      </c>
      <c r="B215" s="2">
        <v>175.2</v>
      </c>
      <c r="C215" s="2">
        <v>173.75</v>
      </c>
      <c r="D215" s="2">
        <v>174.24</v>
      </c>
      <c r="E215" s="2">
        <v>173.47</v>
      </c>
      <c r="F215" s="2">
        <v>174.3</v>
      </c>
      <c r="G215" s="8">
        <f t="shared" si="16"/>
        <v>6.0000000000002274E-2</v>
      </c>
      <c r="H215" s="8">
        <f t="shared" si="17"/>
        <v>0.83000000000001251</v>
      </c>
      <c r="I215" s="8">
        <f t="shared" si="18"/>
        <v>-0.77000000000001023</v>
      </c>
      <c r="J215">
        <v>12.680899999999999</v>
      </c>
      <c r="K215">
        <v>11.907400000000001</v>
      </c>
      <c r="L215">
        <f>IF(AND(D215&gt;=C215,D215&lt;=B215),1,0)</f>
        <v>1</v>
      </c>
      <c r="M215">
        <f>IF(AND(E215&gt;=C215,E215&lt;=B215),1,0)</f>
        <v>0</v>
      </c>
      <c r="N215">
        <f t="shared" si="19"/>
        <v>3.4423407917385124E-4</v>
      </c>
      <c r="O215">
        <f t="shared" si="20"/>
        <v>4.7619047619048335E-3</v>
      </c>
    </row>
    <row r="216" spans="1:15" x14ac:dyDescent="0.25">
      <c r="A216" s="1">
        <v>43818</v>
      </c>
      <c r="B216" s="2">
        <v>173.5</v>
      </c>
      <c r="C216" s="2">
        <v>172.15</v>
      </c>
      <c r="D216" s="2">
        <v>173.01</v>
      </c>
      <c r="E216" s="2">
        <v>173.58</v>
      </c>
      <c r="F216" s="2">
        <v>173.5</v>
      </c>
      <c r="G216" s="8">
        <f t="shared" si="16"/>
        <v>0.49000000000000909</v>
      </c>
      <c r="H216" s="8">
        <f t="shared" si="17"/>
        <v>8.0000000000012506E-2</v>
      </c>
      <c r="I216" s="8">
        <f t="shared" si="18"/>
        <v>0.40999999999999659</v>
      </c>
      <c r="J216">
        <v>11.450900000000001</v>
      </c>
      <c r="K216">
        <v>12.0174</v>
      </c>
      <c r="L216">
        <f>IF(AND(D216&gt;=C216,D216&lt;=B216),1,0)</f>
        <v>1</v>
      </c>
      <c r="M216">
        <f>IF(AND(E216&gt;=C216,E216&lt;=B216),1,0)</f>
        <v>0</v>
      </c>
      <c r="N216">
        <f t="shared" si="19"/>
        <v>2.8242074927954416E-3</v>
      </c>
      <c r="O216">
        <f t="shared" si="20"/>
        <v>4.6109510086462537E-4</v>
      </c>
    </row>
    <row r="217" spans="1:15" x14ac:dyDescent="0.25">
      <c r="A217" s="1">
        <v>43817</v>
      </c>
      <c r="B217" s="2">
        <v>172.8</v>
      </c>
      <c r="C217" s="2">
        <v>171.05</v>
      </c>
      <c r="D217" s="2">
        <v>172.8</v>
      </c>
      <c r="E217" s="2">
        <v>172.66</v>
      </c>
      <c r="F217" s="2">
        <v>172.8</v>
      </c>
      <c r="G217" s="8">
        <f t="shared" si="16"/>
        <v>0</v>
      </c>
      <c r="H217" s="8">
        <f t="shared" si="17"/>
        <v>0.14000000000001478</v>
      </c>
      <c r="I217" s="8">
        <f t="shared" si="18"/>
        <v>-0.14000000000001478</v>
      </c>
      <c r="J217">
        <v>11.2409</v>
      </c>
      <c r="K217">
        <v>11.105700000000001</v>
      </c>
      <c r="L217">
        <f>IF(AND(D217&gt;=C217,D217&lt;=B217),1,0)</f>
        <v>1</v>
      </c>
      <c r="M217">
        <f>IF(AND(E217&gt;=C217,E217&lt;=B217),1,0)</f>
        <v>1</v>
      </c>
      <c r="N217">
        <f t="shared" si="19"/>
        <v>0</v>
      </c>
      <c r="O217">
        <f t="shared" si="20"/>
        <v>8.1018518518527071E-4</v>
      </c>
    </row>
    <row r="218" spans="1:15" x14ac:dyDescent="0.25">
      <c r="A218" s="1">
        <v>43816</v>
      </c>
      <c r="B218" s="2">
        <v>172.55</v>
      </c>
      <c r="C218" s="2">
        <v>169.6</v>
      </c>
      <c r="D218" s="2">
        <v>170.36</v>
      </c>
      <c r="E218" s="2">
        <v>170</v>
      </c>
      <c r="F218" s="2">
        <v>171.95</v>
      </c>
      <c r="G218" s="8">
        <f t="shared" si="16"/>
        <v>1.589999999999975</v>
      </c>
      <c r="H218" s="8">
        <f t="shared" si="17"/>
        <v>1.9499999999999886</v>
      </c>
      <c r="I218" s="8">
        <f t="shared" si="18"/>
        <v>-0.36000000000001364</v>
      </c>
      <c r="J218">
        <v>8.8009000000000004</v>
      </c>
      <c r="K218">
        <v>8.4451999999999998</v>
      </c>
      <c r="L218">
        <f>IF(AND(D218&gt;=C218,D218&lt;=B218),1,0)</f>
        <v>1</v>
      </c>
      <c r="M218">
        <f>IF(AND(E218&gt;=C218,E218&lt;=B218),1,0)</f>
        <v>1</v>
      </c>
      <c r="N218">
        <f t="shared" si="19"/>
        <v>9.2468740913054671E-3</v>
      </c>
      <c r="O218">
        <f t="shared" si="20"/>
        <v>1.1340505961035119E-2</v>
      </c>
    </row>
    <row r="219" spans="1:15" x14ac:dyDescent="0.25">
      <c r="A219" s="1">
        <v>43815</v>
      </c>
      <c r="B219" s="2">
        <v>170.55</v>
      </c>
      <c r="C219" s="2">
        <v>168.55</v>
      </c>
      <c r="D219" s="2">
        <v>170.09</v>
      </c>
      <c r="E219" s="2">
        <v>170.81</v>
      </c>
      <c r="F219" s="2">
        <v>169.4</v>
      </c>
      <c r="G219" s="8">
        <f t="shared" si="16"/>
        <v>0.68999999999999773</v>
      </c>
      <c r="H219" s="8">
        <f t="shared" si="17"/>
        <v>1.4099999999999966</v>
      </c>
      <c r="I219" s="8">
        <f t="shared" si="18"/>
        <v>-0.71999999999999886</v>
      </c>
      <c r="J219">
        <v>8.5309000000000008</v>
      </c>
      <c r="K219">
        <v>9.2462999999999997</v>
      </c>
      <c r="L219">
        <f>IF(AND(D219&gt;=C219,D219&lt;=B219),1,0)</f>
        <v>1</v>
      </c>
      <c r="M219">
        <f>IF(AND(E219&gt;=C219,E219&lt;=B219),1,0)</f>
        <v>0</v>
      </c>
      <c r="N219">
        <f t="shared" si="19"/>
        <v>4.0731995277449688E-3</v>
      </c>
      <c r="O219">
        <f t="shared" si="20"/>
        <v>8.3234946871310299E-3</v>
      </c>
    </row>
    <row r="220" spans="1:15" x14ac:dyDescent="0.25">
      <c r="A220" s="1">
        <v>43812</v>
      </c>
      <c r="B220" s="2">
        <v>170.95</v>
      </c>
      <c r="C220" s="2">
        <v>168.45</v>
      </c>
      <c r="D220" s="2">
        <v>168.96</v>
      </c>
      <c r="E220" s="2">
        <v>168.2</v>
      </c>
      <c r="F220" s="2">
        <v>169.8</v>
      </c>
      <c r="G220" s="8">
        <f t="shared" si="16"/>
        <v>0.84000000000000341</v>
      </c>
      <c r="H220" s="8">
        <f t="shared" si="17"/>
        <v>1.6000000000000227</v>
      </c>
      <c r="I220" s="8">
        <f t="shared" si="18"/>
        <v>-0.76000000000001933</v>
      </c>
      <c r="J220">
        <v>7.4009</v>
      </c>
      <c r="K220">
        <v>6.6417000000000002</v>
      </c>
      <c r="L220">
        <f>IF(AND(D220&gt;=C220,D220&lt;=B220),1,0)</f>
        <v>1</v>
      </c>
      <c r="M220">
        <f>IF(AND(E220&gt;=C220,E220&lt;=B220),1,0)</f>
        <v>0</v>
      </c>
      <c r="N220">
        <f t="shared" si="19"/>
        <v>4.9469964664311155E-3</v>
      </c>
      <c r="O220">
        <f t="shared" si="20"/>
        <v>9.4228504122498384E-3</v>
      </c>
    </row>
    <row r="221" spans="1:15" x14ac:dyDescent="0.25">
      <c r="A221" s="1">
        <v>43811</v>
      </c>
      <c r="B221" s="2">
        <v>168.9</v>
      </c>
      <c r="C221" s="2">
        <v>166.05</v>
      </c>
      <c r="D221" s="2">
        <v>168.13</v>
      </c>
      <c r="E221" s="2">
        <v>168.74</v>
      </c>
      <c r="F221" s="2">
        <v>168.15</v>
      </c>
      <c r="G221" s="8">
        <f t="shared" si="16"/>
        <v>2.0000000000010232E-2</v>
      </c>
      <c r="H221" s="8">
        <f t="shared" si="17"/>
        <v>0.59000000000000341</v>
      </c>
      <c r="I221" s="8">
        <f t="shared" si="18"/>
        <v>-0.56999999999999318</v>
      </c>
      <c r="J221">
        <v>6.5709</v>
      </c>
      <c r="K221">
        <v>7.1795999999999998</v>
      </c>
      <c r="L221">
        <f>IF(AND(D221&gt;=C221,D221&lt;=B221),1,0)</f>
        <v>1</v>
      </c>
      <c r="M221">
        <f>IF(AND(E221&gt;=C221,E221&lt;=B221),1,0)</f>
        <v>1</v>
      </c>
      <c r="N221">
        <f t="shared" si="19"/>
        <v>1.1894142135004597E-4</v>
      </c>
      <c r="O221">
        <f t="shared" si="20"/>
        <v>3.5087719298245814E-3</v>
      </c>
    </row>
    <row r="222" spans="1:15" x14ac:dyDescent="0.25">
      <c r="A222" s="1">
        <v>43810</v>
      </c>
      <c r="B222" s="2">
        <v>168.8</v>
      </c>
      <c r="C222" s="2">
        <v>167.15</v>
      </c>
      <c r="D222" s="2">
        <v>168.37</v>
      </c>
      <c r="E222" s="2">
        <v>167.97</v>
      </c>
      <c r="F222" s="2">
        <v>168</v>
      </c>
      <c r="G222" s="8">
        <f t="shared" si="16"/>
        <v>0.37000000000000455</v>
      </c>
      <c r="H222" s="8">
        <f t="shared" si="17"/>
        <v>3.0000000000001137E-2</v>
      </c>
      <c r="I222" s="8">
        <f t="shared" si="18"/>
        <v>0.34000000000000341</v>
      </c>
      <c r="J222">
        <v>6.8109000000000002</v>
      </c>
      <c r="K222">
        <v>6.4062999999999999</v>
      </c>
      <c r="L222">
        <f>IF(AND(D222&gt;=C222,D222&lt;=B222),1,0)</f>
        <v>1</v>
      </c>
      <c r="M222">
        <f>IF(AND(E222&gt;=C222,E222&lt;=B222),1,0)</f>
        <v>1</v>
      </c>
      <c r="N222">
        <f t="shared" si="19"/>
        <v>2.2023809523809795E-3</v>
      </c>
      <c r="O222">
        <f t="shared" si="20"/>
        <v>1.7857142857143535E-4</v>
      </c>
    </row>
    <row r="223" spans="1:15" x14ac:dyDescent="0.25">
      <c r="A223" s="1">
        <v>43809</v>
      </c>
      <c r="B223" s="2">
        <v>169.8</v>
      </c>
      <c r="C223" s="2">
        <v>166.3</v>
      </c>
      <c r="D223" s="2">
        <v>169.76</v>
      </c>
      <c r="E223" s="2">
        <v>169.96</v>
      </c>
      <c r="F223" s="2">
        <v>168.45</v>
      </c>
      <c r="G223" s="8">
        <f t="shared" si="16"/>
        <v>1.3100000000000023</v>
      </c>
      <c r="H223" s="8">
        <f t="shared" si="17"/>
        <v>1.5100000000000193</v>
      </c>
      <c r="I223" s="8">
        <f t="shared" si="18"/>
        <v>-0.20000000000001705</v>
      </c>
      <c r="J223">
        <v>8.2009000000000007</v>
      </c>
      <c r="K223">
        <v>8.4016000000000002</v>
      </c>
      <c r="L223">
        <f>IF(AND(D223&gt;=C223,D223&lt;=B223),1,0)</f>
        <v>1</v>
      </c>
      <c r="M223">
        <f>IF(AND(E223&gt;=C223,E223&lt;=B223),1,0)</f>
        <v>0</v>
      </c>
      <c r="N223">
        <f t="shared" si="19"/>
        <v>7.7767883644998658E-3</v>
      </c>
      <c r="O223">
        <f t="shared" si="20"/>
        <v>8.964084298011394E-3</v>
      </c>
    </row>
    <row r="224" spans="1:15" x14ac:dyDescent="0.25">
      <c r="A224" s="1">
        <v>43808</v>
      </c>
      <c r="B224" s="2">
        <v>170.35</v>
      </c>
      <c r="C224" s="2">
        <v>168.6</v>
      </c>
      <c r="D224" s="2">
        <v>169.25</v>
      </c>
      <c r="E224" s="2">
        <v>169.1</v>
      </c>
      <c r="F224" s="2">
        <v>170.25</v>
      </c>
      <c r="G224" s="8">
        <f t="shared" si="16"/>
        <v>1</v>
      </c>
      <c r="H224" s="8">
        <f t="shared" si="17"/>
        <v>1.1500000000000057</v>
      </c>
      <c r="I224" s="8">
        <f t="shared" si="18"/>
        <v>-0.15000000000000568</v>
      </c>
      <c r="J224">
        <v>7.6909000000000001</v>
      </c>
      <c r="K224">
        <v>7.5427999999999997</v>
      </c>
      <c r="L224">
        <f>IF(AND(D224&gt;=C224,D224&lt;=B224),1,0)</f>
        <v>1</v>
      </c>
      <c r="M224">
        <f>IF(AND(E224&gt;=C224,E224&lt;=B224),1,0)</f>
        <v>1</v>
      </c>
      <c r="N224">
        <f t="shared" si="19"/>
        <v>5.8737151248164461E-3</v>
      </c>
      <c r="O224">
        <f t="shared" si="20"/>
        <v>6.7547723935389471E-3</v>
      </c>
    </row>
    <row r="225" spans="1:15" x14ac:dyDescent="0.25">
      <c r="A225" s="1">
        <v>43805</v>
      </c>
      <c r="B225" s="2">
        <v>170.5</v>
      </c>
      <c r="C225" s="2">
        <v>166.9</v>
      </c>
      <c r="D225" s="2">
        <v>166.65</v>
      </c>
      <c r="E225" s="2">
        <v>166.88</v>
      </c>
      <c r="F225" s="2">
        <v>170</v>
      </c>
      <c r="G225" s="8">
        <f t="shared" si="16"/>
        <v>3.3499999999999943</v>
      </c>
      <c r="H225" s="8">
        <f t="shared" si="17"/>
        <v>3.1200000000000045</v>
      </c>
      <c r="I225" s="8">
        <f t="shared" si="18"/>
        <v>0.22999999999998977</v>
      </c>
      <c r="J225">
        <v>5.0909000000000004</v>
      </c>
      <c r="K225">
        <v>5.3231999999999999</v>
      </c>
      <c r="L225">
        <f>IF(AND(D225&gt;=C225,D225&lt;=B225),1,0)</f>
        <v>0</v>
      </c>
      <c r="M225">
        <f>IF(AND(E225&gt;=C225,E225&lt;=B225),1,0)</f>
        <v>0</v>
      </c>
      <c r="N225">
        <f t="shared" si="19"/>
        <v>1.9705882352941143E-2</v>
      </c>
      <c r="O225">
        <f t="shared" si="20"/>
        <v>1.8352941176470614E-2</v>
      </c>
    </row>
    <row r="226" spans="1:15" x14ac:dyDescent="0.25">
      <c r="A226" s="1">
        <v>43804</v>
      </c>
      <c r="B226" s="2">
        <v>169.35</v>
      </c>
      <c r="C226" s="2">
        <v>167.5</v>
      </c>
      <c r="D226" s="2">
        <v>167.57</v>
      </c>
      <c r="E226" s="2">
        <v>167.42</v>
      </c>
      <c r="F226" s="2">
        <v>167.9</v>
      </c>
      <c r="G226" s="8">
        <f t="shared" si="16"/>
        <v>0.33000000000001251</v>
      </c>
      <c r="H226" s="8">
        <f t="shared" si="17"/>
        <v>0.48000000000001819</v>
      </c>
      <c r="I226" s="8">
        <f t="shared" si="18"/>
        <v>-0.15000000000000568</v>
      </c>
      <c r="J226">
        <v>6.0109000000000004</v>
      </c>
      <c r="K226">
        <v>5.8559000000000001</v>
      </c>
      <c r="L226">
        <f>IF(AND(D226&gt;=C226,D226&lt;=B226),1,0)</f>
        <v>1</v>
      </c>
      <c r="M226">
        <f>IF(AND(E226&gt;=C226,E226&lt;=B226),1,0)</f>
        <v>0</v>
      </c>
      <c r="N226">
        <f t="shared" si="19"/>
        <v>1.9654556283502829E-3</v>
      </c>
      <c r="O226">
        <f t="shared" si="20"/>
        <v>2.8588445503276842E-3</v>
      </c>
    </row>
    <row r="227" spans="1:15" x14ac:dyDescent="0.25">
      <c r="A227" s="1">
        <v>43803</v>
      </c>
      <c r="B227" s="2">
        <v>167.95</v>
      </c>
      <c r="C227" s="2">
        <v>165.15</v>
      </c>
      <c r="D227" s="2">
        <v>163.69</v>
      </c>
      <c r="E227" s="2">
        <v>163.61000000000001</v>
      </c>
      <c r="F227" s="2">
        <v>167.9</v>
      </c>
      <c r="G227" s="8">
        <f t="shared" si="16"/>
        <v>4.210000000000008</v>
      </c>
      <c r="H227" s="8">
        <f t="shared" si="17"/>
        <v>4.289999999999992</v>
      </c>
      <c r="I227" s="8">
        <f t="shared" si="18"/>
        <v>-7.9999999999984084E-2</v>
      </c>
      <c r="J227">
        <v>2.1309</v>
      </c>
      <c r="K227">
        <v>2.0491999999999999</v>
      </c>
      <c r="L227">
        <f>IF(AND(D227&gt;=C227,D227&lt;=B227),1,0)</f>
        <v>0</v>
      </c>
      <c r="M227">
        <f>IF(AND(E227&gt;=C227,E227&lt;=B227),1,0)</f>
        <v>0</v>
      </c>
      <c r="N227">
        <f t="shared" si="19"/>
        <v>2.5074449076831495E-2</v>
      </c>
      <c r="O227">
        <f t="shared" si="20"/>
        <v>2.5550923168552661E-2</v>
      </c>
    </row>
    <row r="228" spans="1:15" x14ac:dyDescent="0.25">
      <c r="A228" s="1">
        <v>43802</v>
      </c>
      <c r="B228" s="2">
        <v>169.2</v>
      </c>
      <c r="C228" s="2">
        <v>164.2</v>
      </c>
      <c r="D228" s="2">
        <v>169.47</v>
      </c>
      <c r="E228" s="2">
        <v>169.78</v>
      </c>
      <c r="F228" s="2">
        <v>164.55</v>
      </c>
      <c r="G228" s="8">
        <f t="shared" si="16"/>
        <v>4.9199999999999875</v>
      </c>
      <c r="H228" s="8">
        <f t="shared" si="17"/>
        <v>5.2299999999999898</v>
      </c>
      <c r="I228" s="8">
        <f t="shared" si="18"/>
        <v>-0.31000000000000227</v>
      </c>
      <c r="J228">
        <v>7.9108999999999998</v>
      </c>
      <c r="K228">
        <v>8.2196999999999996</v>
      </c>
      <c r="L228">
        <f>IF(AND(D228&gt;=C228,D228&lt;=B228),1,0)</f>
        <v>0</v>
      </c>
      <c r="M228">
        <f>IF(AND(E228&gt;=C228,E228&lt;=B228),1,0)</f>
        <v>0</v>
      </c>
      <c r="N228">
        <f t="shared" si="19"/>
        <v>2.9899726526891445E-2</v>
      </c>
      <c r="O228">
        <f t="shared" si="20"/>
        <v>3.1783652385293161E-2</v>
      </c>
    </row>
    <row r="229" spans="1:15" x14ac:dyDescent="0.25">
      <c r="A229" s="1">
        <v>43801</v>
      </c>
      <c r="B229" s="2">
        <v>172.15</v>
      </c>
      <c r="C229" s="2">
        <v>169.75</v>
      </c>
      <c r="D229" s="2">
        <v>169.63</v>
      </c>
      <c r="E229" s="2">
        <v>169.11</v>
      </c>
      <c r="F229" s="2">
        <v>169.75</v>
      </c>
      <c r="G229" s="8">
        <f t="shared" si="16"/>
        <v>0.12000000000000455</v>
      </c>
      <c r="H229" s="8">
        <f t="shared" si="17"/>
        <v>0.63999999999998636</v>
      </c>
      <c r="I229" s="8">
        <f t="shared" si="18"/>
        <v>-0.51999999999998181</v>
      </c>
      <c r="J229">
        <v>8.0709</v>
      </c>
      <c r="K229">
        <v>7.5537999999999998</v>
      </c>
      <c r="L229">
        <f>IF(AND(D229&gt;=C229,D229&lt;=B229),1,0)</f>
        <v>0</v>
      </c>
      <c r="M229">
        <f>IF(AND(E229&gt;=C229,E229&lt;=B229),1,0)</f>
        <v>0</v>
      </c>
      <c r="N229">
        <f t="shared" si="19"/>
        <v>7.0692194403537288E-4</v>
      </c>
      <c r="O229">
        <f t="shared" si="20"/>
        <v>3.7702503681884322E-3</v>
      </c>
    </row>
    <row r="230" spans="1:15" x14ac:dyDescent="0.25">
      <c r="A230" s="1">
        <v>43798</v>
      </c>
      <c r="B230" s="2">
        <v>172.3</v>
      </c>
      <c r="C230" s="2">
        <v>169.8</v>
      </c>
      <c r="D230" s="2">
        <v>170.99</v>
      </c>
      <c r="E230" s="2">
        <v>171.66</v>
      </c>
      <c r="F230" s="2">
        <v>169.8</v>
      </c>
      <c r="G230" s="8">
        <f t="shared" si="16"/>
        <v>1.1899999999999977</v>
      </c>
      <c r="H230" s="8">
        <f t="shared" si="17"/>
        <v>1.8599999999999852</v>
      </c>
      <c r="I230" s="8">
        <f t="shared" si="18"/>
        <v>-0.66999999999998749</v>
      </c>
      <c r="J230">
        <v>9.4308999999999994</v>
      </c>
      <c r="K230">
        <v>10.0985</v>
      </c>
      <c r="L230">
        <f>IF(AND(D230&gt;=C230,D230&lt;=B230),1,0)</f>
        <v>1</v>
      </c>
      <c r="M230">
        <f>IF(AND(E230&gt;=C230,E230&lt;=B230),1,0)</f>
        <v>1</v>
      </c>
      <c r="N230">
        <f t="shared" si="19"/>
        <v>7.0082449941107046E-3</v>
      </c>
      <c r="O230">
        <f t="shared" si="20"/>
        <v>1.0954063604240194E-2</v>
      </c>
    </row>
    <row r="231" spans="1:15" x14ac:dyDescent="0.25">
      <c r="A231" s="1">
        <v>43797</v>
      </c>
      <c r="B231" s="2">
        <v>172.4</v>
      </c>
      <c r="C231" s="2">
        <v>171.4</v>
      </c>
      <c r="D231" s="2">
        <v>173.29</v>
      </c>
      <c r="E231" s="2">
        <v>172.71</v>
      </c>
      <c r="F231" s="2">
        <v>171.4</v>
      </c>
      <c r="G231" s="8">
        <f t="shared" si="16"/>
        <v>1.8899999999999864</v>
      </c>
      <c r="H231" s="8">
        <f t="shared" si="17"/>
        <v>1.3100000000000023</v>
      </c>
      <c r="I231" s="8">
        <f t="shared" si="18"/>
        <v>0.57999999999998408</v>
      </c>
      <c r="J231">
        <v>11.7309</v>
      </c>
      <c r="K231">
        <v>11.1538</v>
      </c>
      <c r="L231">
        <f>IF(AND(D231&gt;=C231,D231&lt;=B231),1,0)</f>
        <v>0</v>
      </c>
      <c r="M231">
        <f>IF(AND(E231&gt;=C231,E231&lt;=B231),1,0)</f>
        <v>0</v>
      </c>
      <c r="N231">
        <f t="shared" si="19"/>
        <v>1.102683780630097E-2</v>
      </c>
      <c r="O231">
        <f t="shared" si="20"/>
        <v>7.6429404900816931E-3</v>
      </c>
    </row>
    <row r="232" spans="1:15" x14ac:dyDescent="0.25">
      <c r="A232" s="1">
        <v>43796</v>
      </c>
      <c r="B232" s="2">
        <v>173.5</v>
      </c>
      <c r="C232" s="2">
        <v>171.9</v>
      </c>
      <c r="D232" s="2">
        <v>173.12</v>
      </c>
      <c r="E232" s="2">
        <v>173.33</v>
      </c>
      <c r="F232" s="2">
        <v>172.5</v>
      </c>
      <c r="G232" s="8">
        <f t="shared" si="16"/>
        <v>0.62000000000000455</v>
      </c>
      <c r="H232" s="8">
        <f t="shared" si="17"/>
        <v>0.83000000000001251</v>
      </c>
      <c r="I232" s="8">
        <f t="shared" si="18"/>
        <v>-0.21000000000000796</v>
      </c>
      <c r="J232">
        <v>11.5609</v>
      </c>
      <c r="K232">
        <v>11.774699999999999</v>
      </c>
      <c r="L232">
        <f>IF(AND(D232&gt;=C232,D232&lt;=B232),1,0)</f>
        <v>1</v>
      </c>
      <c r="M232">
        <f>IF(AND(E232&gt;=C232,E232&lt;=B232),1,0)</f>
        <v>1</v>
      </c>
      <c r="N232">
        <f t="shared" si="19"/>
        <v>3.5942028985507511E-3</v>
      </c>
      <c r="O232">
        <f t="shared" si="20"/>
        <v>4.811594202898623E-3</v>
      </c>
    </row>
    <row r="233" spans="1:15" x14ac:dyDescent="0.25">
      <c r="A233" s="1">
        <v>43795</v>
      </c>
      <c r="B233" s="2">
        <v>176.55</v>
      </c>
      <c r="C233" s="2">
        <v>172.85</v>
      </c>
      <c r="D233" s="2">
        <v>176.42</v>
      </c>
      <c r="E233" s="2">
        <v>176.55</v>
      </c>
      <c r="F233" s="2">
        <v>172.85</v>
      </c>
      <c r="G233" s="8">
        <f t="shared" si="16"/>
        <v>3.5699999999999932</v>
      </c>
      <c r="H233" s="8">
        <f t="shared" si="17"/>
        <v>3.7000000000000171</v>
      </c>
      <c r="I233" s="8">
        <f t="shared" si="18"/>
        <v>-0.13000000000002387</v>
      </c>
      <c r="J233">
        <v>14.860900000000001</v>
      </c>
      <c r="K233">
        <v>14.9892</v>
      </c>
      <c r="L233">
        <f>IF(AND(D233&gt;=C233,D233&lt;=B233),1,0)</f>
        <v>1</v>
      </c>
      <c r="M233">
        <f>IF(AND(E233&gt;=C233,E233&lt;=B233),1,0)</f>
        <v>1</v>
      </c>
      <c r="N233">
        <f t="shared" si="19"/>
        <v>2.0653746022562876E-2</v>
      </c>
      <c r="O233">
        <f t="shared" si="20"/>
        <v>2.1405843216661946E-2</v>
      </c>
    </row>
    <row r="234" spans="1:15" x14ac:dyDescent="0.25">
      <c r="A234" s="1">
        <v>43794</v>
      </c>
      <c r="B234" s="2">
        <v>177.05</v>
      </c>
      <c r="C234" s="2">
        <v>175</v>
      </c>
      <c r="D234" s="2">
        <v>176.46</v>
      </c>
      <c r="E234" s="2">
        <v>176.11</v>
      </c>
      <c r="F234" s="2">
        <v>175.8</v>
      </c>
      <c r="G234" s="8">
        <f t="shared" si="16"/>
        <v>0.65999999999999659</v>
      </c>
      <c r="H234" s="8">
        <f t="shared" si="17"/>
        <v>0.31000000000000227</v>
      </c>
      <c r="I234" s="8">
        <f t="shared" si="18"/>
        <v>0.34999999999999432</v>
      </c>
      <c r="J234">
        <v>14.9009</v>
      </c>
      <c r="K234">
        <v>14.547000000000001</v>
      </c>
      <c r="L234">
        <f>IF(AND(D234&gt;=C234,D234&lt;=B234),1,0)</f>
        <v>1</v>
      </c>
      <c r="M234">
        <f>IF(AND(E234&gt;=C234,E234&lt;=B234),1,0)</f>
        <v>1</v>
      </c>
      <c r="N234">
        <f t="shared" si="19"/>
        <v>3.7542662116040759E-3</v>
      </c>
      <c r="O234">
        <f t="shared" si="20"/>
        <v>1.7633674630261789E-3</v>
      </c>
    </row>
    <row r="235" spans="1:15" x14ac:dyDescent="0.25">
      <c r="A235" s="1">
        <v>43791</v>
      </c>
      <c r="B235" s="2">
        <v>176.25</v>
      </c>
      <c r="C235" s="2">
        <v>174.8</v>
      </c>
      <c r="D235" s="2">
        <v>174.15</v>
      </c>
      <c r="E235" s="2">
        <v>174.68</v>
      </c>
      <c r="F235" s="2">
        <v>176</v>
      </c>
      <c r="G235" s="8">
        <f t="shared" si="16"/>
        <v>1.8499999999999943</v>
      </c>
      <c r="H235" s="8">
        <f t="shared" si="17"/>
        <v>1.3199999999999932</v>
      </c>
      <c r="I235" s="8">
        <f t="shared" si="18"/>
        <v>0.53000000000000114</v>
      </c>
      <c r="J235">
        <v>12.5909</v>
      </c>
      <c r="K235">
        <v>13.1182</v>
      </c>
      <c r="L235">
        <f>IF(AND(D235&gt;=C235,D235&lt;=B235),1,0)</f>
        <v>0</v>
      </c>
      <c r="M235">
        <f>IF(AND(E235&gt;=C235,E235&lt;=B235),1,0)</f>
        <v>0</v>
      </c>
      <c r="N235">
        <f t="shared" si="19"/>
        <v>1.0511363636363603E-2</v>
      </c>
      <c r="O235">
        <f t="shared" si="20"/>
        <v>7.4999999999999616E-3</v>
      </c>
    </row>
    <row r="236" spans="1:15" x14ac:dyDescent="0.25">
      <c r="A236" s="1">
        <v>43790</v>
      </c>
      <c r="B236" s="2">
        <v>174.7</v>
      </c>
      <c r="C236" s="2">
        <v>171</v>
      </c>
      <c r="D236" s="2">
        <v>171.8</v>
      </c>
      <c r="E236" s="2">
        <v>171.32</v>
      </c>
      <c r="F236" s="2">
        <v>173.6</v>
      </c>
      <c r="G236" s="8">
        <f t="shared" si="16"/>
        <v>1.7999999999999829</v>
      </c>
      <c r="H236" s="8">
        <f t="shared" si="17"/>
        <v>2.2800000000000011</v>
      </c>
      <c r="I236" s="8">
        <f t="shared" si="18"/>
        <v>-0.48000000000001819</v>
      </c>
      <c r="J236">
        <v>10.2409</v>
      </c>
      <c r="K236">
        <v>9.7655999999999992</v>
      </c>
      <c r="L236">
        <f>IF(AND(D236&gt;=C236,D236&lt;=B236),1,0)</f>
        <v>1</v>
      </c>
      <c r="M236">
        <f>IF(AND(E236&gt;=C236,E236&lt;=B236),1,0)</f>
        <v>1</v>
      </c>
      <c r="N236">
        <f t="shared" si="19"/>
        <v>1.0368663594469947E-2</v>
      </c>
      <c r="O236">
        <f t="shared" si="20"/>
        <v>1.3133640552995398E-2</v>
      </c>
    </row>
    <row r="237" spans="1:15" x14ac:dyDescent="0.25">
      <c r="A237" s="1">
        <v>43789</v>
      </c>
      <c r="B237" s="2">
        <v>172.4</v>
      </c>
      <c r="C237" s="2">
        <v>170.35</v>
      </c>
      <c r="D237" s="2">
        <v>174.35</v>
      </c>
      <c r="E237" s="2">
        <v>174.59</v>
      </c>
      <c r="F237" s="2">
        <v>171</v>
      </c>
      <c r="G237" s="8">
        <f t="shared" si="16"/>
        <v>3.3499999999999943</v>
      </c>
      <c r="H237" s="8">
        <f t="shared" si="17"/>
        <v>3.5900000000000034</v>
      </c>
      <c r="I237" s="8">
        <f t="shared" si="18"/>
        <v>-0.24000000000000909</v>
      </c>
      <c r="J237">
        <v>12.790900000000001</v>
      </c>
      <c r="K237">
        <v>13.0306</v>
      </c>
      <c r="L237">
        <f>IF(AND(D237&gt;=C237,D237&lt;=B237),1,0)</f>
        <v>0</v>
      </c>
      <c r="M237">
        <f>IF(AND(E237&gt;=C237,E237&lt;=B237),1,0)</f>
        <v>0</v>
      </c>
      <c r="N237">
        <f t="shared" si="19"/>
        <v>1.959064327485377E-2</v>
      </c>
      <c r="O237">
        <f t="shared" si="20"/>
        <v>2.0994152046783645E-2</v>
      </c>
    </row>
    <row r="238" spans="1:15" x14ac:dyDescent="0.25">
      <c r="A238" s="1">
        <v>43788</v>
      </c>
      <c r="B238" s="2">
        <v>175.4</v>
      </c>
      <c r="C238" s="2">
        <v>172.9</v>
      </c>
      <c r="D238" s="2">
        <v>174.25</v>
      </c>
      <c r="E238" s="2">
        <v>174.25</v>
      </c>
      <c r="F238" s="2">
        <v>173.85</v>
      </c>
      <c r="G238" s="8">
        <f t="shared" si="16"/>
        <v>0.40000000000000568</v>
      </c>
      <c r="H238" s="8">
        <f t="shared" si="17"/>
        <v>0.40000000000000568</v>
      </c>
      <c r="I238" s="8">
        <f t="shared" si="18"/>
        <v>0</v>
      </c>
      <c r="J238">
        <v>12.690899999999999</v>
      </c>
      <c r="K238">
        <v>12.6866</v>
      </c>
      <c r="L238">
        <f>IF(AND(D238&gt;=C238,D238&lt;=B238),1,0)</f>
        <v>1</v>
      </c>
      <c r="M238">
        <f>IF(AND(E238&gt;=C238,E238&lt;=B238),1,0)</f>
        <v>1</v>
      </c>
      <c r="N238">
        <f t="shared" si="19"/>
        <v>2.3008340523440075E-3</v>
      </c>
      <c r="O238">
        <f t="shared" si="20"/>
        <v>2.3008340523440075E-3</v>
      </c>
    </row>
    <row r="239" spans="1:15" x14ac:dyDescent="0.25">
      <c r="A239" s="1">
        <v>43787</v>
      </c>
      <c r="B239" s="2">
        <v>176.95</v>
      </c>
      <c r="C239" s="2">
        <v>174.05</v>
      </c>
      <c r="D239" s="2">
        <v>177.25</v>
      </c>
      <c r="E239" s="2">
        <v>177.09</v>
      </c>
      <c r="F239" s="2">
        <v>174.3</v>
      </c>
      <c r="G239" s="8">
        <f t="shared" si="16"/>
        <v>2.9499999999999886</v>
      </c>
      <c r="H239" s="8">
        <f t="shared" si="17"/>
        <v>2.789999999999992</v>
      </c>
      <c r="I239" s="8">
        <f t="shared" si="18"/>
        <v>0.15999999999999659</v>
      </c>
      <c r="J239">
        <v>15.690899999999999</v>
      </c>
      <c r="K239">
        <v>15.530099999999999</v>
      </c>
      <c r="L239">
        <f>IF(AND(D239&gt;=C239,D239&lt;=B239),1,0)</f>
        <v>0</v>
      </c>
      <c r="M239">
        <f>IF(AND(E239&gt;=C239,E239&lt;=B239),1,0)</f>
        <v>0</v>
      </c>
      <c r="N239">
        <f t="shared" si="19"/>
        <v>1.6924842226046979E-2</v>
      </c>
      <c r="O239">
        <f t="shared" si="20"/>
        <v>1.6006884681583431E-2</v>
      </c>
    </row>
    <row r="240" spans="1:15" x14ac:dyDescent="0.25">
      <c r="A240" s="1">
        <v>43784</v>
      </c>
      <c r="B240" s="2">
        <v>178.2</v>
      </c>
      <c r="C240" s="2">
        <v>175.65</v>
      </c>
      <c r="D240" s="2">
        <v>176.91</v>
      </c>
      <c r="E240" s="2">
        <v>177.21</v>
      </c>
      <c r="F240" s="2">
        <v>177.5</v>
      </c>
      <c r="G240" s="8">
        <f t="shared" si="16"/>
        <v>0.59000000000000341</v>
      </c>
      <c r="H240" s="8">
        <f t="shared" si="17"/>
        <v>0.28999999999999204</v>
      </c>
      <c r="I240" s="8">
        <f t="shared" si="18"/>
        <v>0.30000000000001137</v>
      </c>
      <c r="J240">
        <v>15.350899999999999</v>
      </c>
      <c r="K240">
        <v>15.6548</v>
      </c>
      <c r="L240">
        <f>IF(AND(D240&gt;=C240,D240&lt;=B240),1,0)</f>
        <v>1</v>
      </c>
      <c r="M240">
        <f>IF(AND(E240&gt;=C240,E240&lt;=B240),1,0)</f>
        <v>1</v>
      </c>
      <c r="N240">
        <f t="shared" si="19"/>
        <v>3.3239436619718504E-3</v>
      </c>
      <c r="O240">
        <f t="shared" si="20"/>
        <v>1.6338028169013636E-3</v>
      </c>
    </row>
    <row r="241" spans="1:15" x14ac:dyDescent="0.25">
      <c r="A241" s="1">
        <v>43783</v>
      </c>
      <c r="B241" s="2">
        <v>177.9</v>
      </c>
      <c r="C241" s="2">
        <v>175.65</v>
      </c>
      <c r="D241" s="2">
        <v>175.37</v>
      </c>
      <c r="E241" s="2">
        <v>174.99</v>
      </c>
      <c r="F241" s="2">
        <v>177.6</v>
      </c>
      <c r="G241" s="8">
        <f t="shared" si="16"/>
        <v>2.2299999999999898</v>
      </c>
      <c r="H241" s="8">
        <f t="shared" si="17"/>
        <v>2.6099999999999852</v>
      </c>
      <c r="I241" s="8">
        <f t="shared" si="18"/>
        <v>-0.37999999999999545</v>
      </c>
      <c r="J241">
        <v>13.8109</v>
      </c>
      <c r="K241">
        <v>13.4345</v>
      </c>
      <c r="L241">
        <f>IF(AND(D241&gt;=C241,D241&lt;=B241),1,0)</f>
        <v>0</v>
      </c>
      <c r="M241">
        <f>IF(AND(E241&gt;=C241,E241&lt;=B241),1,0)</f>
        <v>0</v>
      </c>
      <c r="N241">
        <f t="shared" si="19"/>
        <v>1.2556306306306249E-2</v>
      </c>
      <c r="O241">
        <f t="shared" si="20"/>
        <v>1.4695945945945863E-2</v>
      </c>
    </row>
    <row r="242" spans="1:15" x14ac:dyDescent="0.25">
      <c r="A242" s="1">
        <v>43782</v>
      </c>
      <c r="B242" s="2">
        <v>177.3</v>
      </c>
      <c r="C242" s="2">
        <v>175.05</v>
      </c>
      <c r="D242" s="2">
        <v>178.07</v>
      </c>
      <c r="E242" s="2">
        <v>178.45</v>
      </c>
      <c r="F242" s="2">
        <v>176.05</v>
      </c>
      <c r="G242" s="8">
        <f t="shared" si="16"/>
        <v>2.0199999999999818</v>
      </c>
      <c r="H242" s="8">
        <f t="shared" si="17"/>
        <v>2.3999999999999773</v>
      </c>
      <c r="I242" s="8">
        <f t="shared" si="18"/>
        <v>-0.37999999999999545</v>
      </c>
      <c r="J242">
        <v>16.510899999999999</v>
      </c>
      <c r="K242">
        <v>16.889800000000001</v>
      </c>
      <c r="L242">
        <f>IF(AND(D242&gt;=C242,D242&lt;=B242),1,0)</f>
        <v>0</v>
      </c>
      <c r="M242">
        <f>IF(AND(E242&gt;=C242,E242&lt;=B242),1,0)</f>
        <v>0</v>
      </c>
      <c r="N242">
        <f t="shared" si="19"/>
        <v>1.1474013064470217E-2</v>
      </c>
      <c r="O242">
        <f t="shared" si="20"/>
        <v>1.3632490769667579E-2</v>
      </c>
    </row>
    <row r="243" spans="1:15" x14ac:dyDescent="0.25">
      <c r="A243" s="1">
        <v>43781</v>
      </c>
      <c r="B243" s="2">
        <v>179.25</v>
      </c>
      <c r="C243" s="2">
        <v>177.95</v>
      </c>
      <c r="D243" s="2">
        <v>177.35</v>
      </c>
      <c r="E243" s="2">
        <v>177.01</v>
      </c>
      <c r="F243" s="2">
        <v>178.9</v>
      </c>
      <c r="G243" s="8">
        <f t="shared" si="16"/>
        <v>1.5500000000000114</v>
      </c>
      <c r="H243" s="8">
        <f t="shared" si="17"/>
        <v>1.8900000000000148</v>
      </c>
      <c r="I243" s="8">
        <f t="shared" si="18"/>
        <v>-0.34000000000000341</v>
      </c>
      <c r="J243">
        <v>15.790900000000001</v>
      </c>
      <c r="K243">
        <v>15.453099999999999</v>
      </c>
      <c r="L243">
        <f>IF(AND(D243&gt;=C243,D243&lt;=B243),1,0)</f>
        <v>0</v>
      </c>
      <c r="M243">
        <f>IF(AND(E243&gt;=C243,E243&lt;=B243),1,0)</f>
        <v>0</v>
      </c>
      <c r="N243">
        <f t="shared" si="19"/>
        <v>8.6640581330352778E-3</v>
      </c>
      <c r="O243">
        <f t="shared" si="20"/>
        <v>1.0564561207378507E-2</v>
      </c>
    </row>
    <row r="244" spans="1:15" x14ac:dyDescent="0.25">
      <c r="A244" s="1">
        <v>43780</v>
      </c>
      <c r="B244" s="2">
        <v>178.5</v>
      </c>
      <c r="C244" s="2">
        <v>175.75</v>
      </c>
      <c r="D244" s="2">
        <v>177.97</v>
      </c>
      <c r="E244" s="2">
        <v>178.24</v>
      </c>
      <c r="F244" s="2">
        <v>178.2</v>
      </c>
      <c r="G244" s="8">
        <f t="shared" si="16"/>
        <v>0.22999999999998977</v>
      </c>
      <c r="H244" s="8">
        <f t="shared" si="17"/>
        <v>4.0000000000020464E-2</v>
      </c>
      <c r="I244" s="8">
        <f t="shared" si="18"/>
        <v>0.1899999999999693</v>
      </c>
      <c r="J244">
        <v>16.410900000000002</v>
      </c>
      <c r="K244">
        <v>16.6769</v>
      </c>
      <c r="L244">
        <f>IF(AND(D244&gt;=C244,D244&lt;=B244),1,0)</f>
        <v>1</v>
      </c>
      <c r="M244">
        <f>IF(AND(E244&gt;=C244,E244&lt;=B244),1,0)</f>
        <v>1</v>
      </c>
      <c r="N244">
        <f t="shared" si="19"/>
        <v>1.2906846240178999E-3</v>
      </c>
      <c r="O244">
        <f t="shared" si="20"/>
        <v>2.2446689113367265E-4</v>
      </c>
    </row>
    <row r="245" spans="1:15" x14ac:dyDescent="0.25">
      <c r="A245" s="1">
        <v>43777</v>
      </c>
      <c r="B245" s="2">
        <v>179.75</v>
      </c>
      <c r="C245" s="2">
        <v>178.15</v>
      </c>
      <c r="D245" s="2">
        <v>179.57</v>
      </c>
      <c r="E245" s="2">
        <v>179.34</v>
      </c>
      <c r="F245" s="2">
        <v>178.6</v>
      </c>
      <c r="G245" s="8">
        <f t="shared" si="16"/>
        <v>0.96999999999999886</v>
      </c>
      <c r="H245" s="8">
        <f t="shared" si="17"/>
        <v>0.74000000000000909</v>
      </c>
      <c r="I245" s="8">
        <f t="shared" si="18"/>
        <v>0.22999999999998977</v>
      </c>
      <c r="J245">
        <v>18.010899999999999</v>
      </c>
      <c r="K245">
        <v>17.779</v>
      </c>
      <c r="L245">
        <f>IF(AND(D245&gt;=C245,D245&lt;=B245),1,0)</f>
        <v>1</v>
      </c>
      <c r="M245">
        <f>IF(AND(E245&gt;=C245,E245&lt;=B245),1,0)</f>
        <v>1</v>
      </c>
      <c r="N245">
        <f t="shared" si="19"/>
        <v>5.4311310190369479E-3</v>
      </c>
      <c r="O245">
        <f t="shared" si="20"/>
        <v>4.1433370660694802E-3</v>
      </c>
    </row>
    <row r="246" spans="1:15" x14ac:dyDescent="0.25">
      <c r="A246" s="1">
        <v>43776</v>
      </c>
      <c r="B246" s="2">
        <v>179.85</v>
      </c>
      <c r="C246" s="2">
        <v>176.05</v>
      </c>
      <c r="D246" s="2">
        <v>178.13</v>
      </c>
      <c r="E246" s="2">
        <v>178.35</v>
      </c>
      <c r="F246" s="2">
        <v>179.85</v>
      </c>
      <c r="G246" s="8">
        <f t="shared" si="16"/>
        <v>1.7199999999999989</v>
      </c>
      <c r="H246" s="8">
        <f t="shared" si="17"/>
        <v>1.5</v>
      </c>
      <c r="I246" s="8">
        <f t="shared" si="18"/>
        <v>0.21999999999999886</v>
      </c>
      <c r="J246">
        <v>16.570900000000002</v>
      </c>
      <c r="K246">
        <v>16.788499999999999</v>
      </c>
      <c r="L246">
        <f>IF(AND(D246&gt;=C246,D246&lt;=B246),1,0)</f>
        <v>1</v>
      </c>
      <c r="M246">
        <f>IF(AND(E246&gt;=C246,E246&lt;=B246),1,0)</f>
        <v>1</v>
      </c>
      <c r="N246">
        <f t="shared" si="19"/>
        <v>9.563525159855429E-3</v>
      </c>
      <c r="O246">
        <f t="shared" si="20"/>
        <v>8.3402835696413675E-3</v>
      </c>
    </row>
    <row r="247" spans="1:15" x14ac:dyDescent="0.25">
      <c r="A247" s="1">
        <v>43775</v>
      </c>
      <c r="B247" s="2">
        <v>178.7</v>
      </c>
      <c r="C247" s="2">
        <v>176.2</v>
      </c>
      <c r="D247" s="2">
        <v>178.72</v>
      </c>
      <c r="E247" s="2">
        <v>178.44</v>
      </c>
      <c r="F247" s="2">
        <v>178.45</v>
      </c>
      <c r="G247" s="8">
        <f t="shared" si="16"/>
        <v>0.27000000000001023</v>
      </c>
      <c r="H247" s="8">
        <f t="shared" si="17"/>
        <v>9.9999999999909051E-3</v>
      </c>
      <c r="I247" s="8">
        <f t="shared" si="18"/>
        <v>0.26000000000001933</v>
      </c>
      <c r="J247">
        <v>17.160900000000002</v>
      </c>
      <c r="K247">
        <v>16.8826</v>
      </c>
      <c r="L247">
        <f>IF(AND(D247&gt;=C247,D247&lt;=B247),1,0)</f>
        <v>0</v>
      </c>
      <c r="M247">
        <f>IF(AND(E247&gt;=C247,E247&lt;=B247),1,0)</f>
        <v>1</v>
      </c>
      <c r="N247">
        <f t="shared" si="19"/>
        <v>1.5130288596246022E-3</v>
      </c>
      <c r="O247">
        <f t="shared" si="20"/>
        <v>5.6038105911969212E-5</v>
      </c>
    </row>
    <row r="248" spans="1:15" x14ac:dyDescent="0.25">
      <c r="A248" s="1">
        <v>43774</v>
      </c>
      <c r="B248" s="2">
        <v>178.9</v>
      </c>
      <c r="C248" s="2">
        <v>176.25</v>
      </c>
      <c r="D248" s="2">
        <v>176.1</v>
      </c>
      <c r="E248" s="2">
        <v>176.36</v>
      </c>
      <c r="F248" s="2">
        <v>178</v>
      </c>
      <c r="G248" s="8">
        <f t="shared" si="16"/>
        <v>1.9000000000000057</v>
      </c>
      <c r="H248" s="8">
        <f t="shared" si="17"/>
        <v>1.6399999999999864</v>
      </c>
      <c r="I248" s="8">
        <f t="shared" si="18"/>
        <v>0.26000000000001933</v>
      </c>
      <c r="J248">
        <v>14.540900000000001</v>
      </c>
      <c r="K248">
        <v>14.7981</v>
      </c>
      <c r="L248">
        <f>IF(AND(D248&gt;=C248,D248&lt;=B248),1,0)</f>
        <v>0</v>
      </c>
      <c r="M248">
        <f>IF(AND(E248&gt;=C248,E248&lt;=B248),1,0)</f>
        <v>1</v>
      </c>
      <c r="N248">
        <f t="shared" si="19"/>
        <v>1.0674157303370818E-2</v>
      </c>
      <c r="O248">
        <f t="shared" si="20"/>
        <v>9.2134831460673385E-3</v>
      </c>
    </row>
    <row r="249" spans="1:15" x14ac:dyDescent="0.25">
      <c r="A249" s="1">
        <v>43773</v>
      </c>
      <c r="B249" s="2">
        <v>177.25</v>
      </c>
      <c r="C249" s="2">
        <v>174.2</v>
      </c>
      <c r="D249" s="2">
        <v>174.83</v>
      </c>
      <c r="E249" s="2">
        <v>174.89</v>
      </c>
      <c r="F249" s="2">
        <v>176</v>
      </c>
      <c r="G249" s="8">
        <f t="shared" si="16"/>
        <v>1.1699999999999875</v>
      </c>
      <c r="H249" s="8">
        <f t="shared" si="17"/>
        <v>1.1100000000000136</v>
      </c>
      <c r="I249" s="8">
        <f t="shared" si="18"/>
        <v>5.9999999999973852E-2</v>
      </c>
      <c r="J249">
        <v>13.270899999999999</v>
      </c>
      <c r="K249">
        <v>13.328099999999999</v>
      </c>
      <c r="L249">
        <f>IF(AND(D249&gt;=C249,D249&lt;=B249),1,0)</f>
        <v>1</v>
      </c>
      <c r="M249">
        <f>IF(AND(E249&gt;=C249,E249&lt;=B249),1,0)</f>
        <v>1</v>
      </c>
      <c r="N249">
        <f t="shared" si="19"/>
        <v>6.6477272727272019E-3</v>
      </c>
      <c r="O249">
        <f t="shared" si="20"/>
        <v>6.3068181818182597E-3</v>
      </c>
    </row>
    <row r="250" spans="1:15" x14ac:dyDescent="0.25">
      <c r="A250" s="1">
        <v>43770</v>
      </c>
      <c r="B250" s="2">
        <v>174.85</v>
      </c>
      <c r="C250" s="2">
        <v>170.15</v>
      </c>
      <c r="D250" s="2">
        <v>171.36</v>
      </c>
      <c r="E250" s="2">
        <v>170.94</v>
      </c>
      <c r="F250" s="2">
        <v>173.55</v>
      </c>
      <c r="G250" s="8">
        <f t="shared" si="16"/>
        <v>2.1899999999999977</v>
      </c>
      <c r="H250" s="8">
        <f t="shared" si="17"/>
        <v>2.6100000000000136</v>
      </c>
      <c r="I250" s="8">
        <f t="shared" si="18"/>
        <v>-0.42000000000001592</v>
      </c>
      <c r="J250">
        <v>9.8009000000000004</v>
      </c>
      <c r="K250">
        <v>9.3773</v>
      </c>
      <c r="L250">
        <f>IF(AND(D250&gt;=C250,D250&lt;=B250),1,0)</f>
        <v>1</v>
      </c>
      <c r="M250">
        <f>IF(AND(E250&gt;=C250,E250&lt;=B250),1,0)</f>
        <v>1</v>
      </c>
      <c r="N250">
        <f t="shared" si="19"/>
        <v>1.2618841832324965E-2</v>
      </c>
      <c r="O250">
        <f t="shared" si="20"/>
        <v>1.5038893690579161E-2</v>
      </c>
    </row>
    <row r="251" spans="1:15" x14ac:dyDescent="0.25">
      <c r="A251" s="1">
        <v>43769</v>
      </c>
      <c r="B251" s="2">
        <v>172.25</v>
      </c>
      <c r="C251" s="2">
        <v>169.75</v>
      </c>
      <c r="D251" s="2">
        <v>173.16</v>
      </c>
      <c r="E251" s="2">
        <v>173.73</v>
      </c>
      <c r="F251" s="2">
        <v>170.1</v>
      </c>
      <c r="G251" s="8">
        <f t="shared" si="16"/>
        <v>3.0600000000000023</v>
      </c>
      <c r="H251" s="8">
        <f t="shared" si="17"/>
        <v>3.6299999999999955</v>
      </c>
      <c r="I251" s="8">
        <f t="shared" si="18"/>
        <v>-0.56999999999999318</v>
      </c>
      <c r="J251">
        <v>11.600899999999999</v>
      </c>
      <c r="K251">
        <v>12.167400000000001</v>
      </c>
      <c r="L251">
        <f>IF(AND(D251&gt;=C251,D251&lt;=B251),1,0)</f>
        <v>0</v>
      </c>
      <c r="M251">
        <f>IF(AND(E251&gt;=C251,E251&lt;=B251),1,0)</f>
        <v>0</v>
      </c>
      <c r="N251">
        <f t="shared" si="19"/>
        <v>1.7989417989418003E-2</v>
      </c>
      <c r="O251">
        <f t="shared" si="20"/>
        <v>2.1340388007054647E-2</v>
      </c>
    </row>
    <row r="252" spans="1:15" x14ac:dyDescent="0.25">
      <c r="A252" s="1">
        <v>43768</v>
      </c>
      <c r="B252" s="2">
        <v>174.35</v>
      </c>
      <c r="C252" s="2">
        <v>172</v>
      </c>
      <c r="D252" s="2">
        <v>173.93</v>
      </c>
      <c r="E252" s="2">
        <v>173.61</v>
      </c>
      <c r="F252" s="2">
        <v>172.25</v>
      </c>
      <c r="G252" s="8">
        <f t="shared" si="16"/>
        <v>1.6800000000000068</v>
      </c>
      <c r="H252" s="8">
        <f t="shared" si="17"/>
        <v>1.3600000000000136</v>
      </c>
      <c r="I252" s="8">
        <f t="shared" si="18"/>
        <v>0.31999999999999318</v>
      </c>
      <c r="J252">
        <v>12.370900000000001</v>
      </c>
      <c r="K252">
        <v>12.0517</v>
      </c>
      <c r="L252">
        <f>IF(AND(D252&gt;=C252,D252&lt;=B252),1,0)</f>
        <v>1</v>
      </c>
      <c r="M252">
        <f>IF(AND(E252&gt;=C252,E252&lt;=B252),1,0)</f>
        <v>1</v>
      </c>
      <c r="N252">
        <f t="shared" si="19"/>
        <v>9.7532656023222464E-3</v>
      </c>
      <c r="O252">
        <f t="shared" si="20"/>
        <v>7.8955007256894839E-3</v>
      </c>
    </row>
    <row r="253" spans="1:15" x14ac:dyDescent="0.25">
      <c r="A253" s="1">
        <v>43767</v>
      </c>
      <c r="B253" s="2">
        <v>174.4</v>
      </c>
      <c r="C253" s="2">
        <v>172.4</v>
      </c>
      <c r="D253" s="2">
        <v>175.14</v>
      </c>
      <c r="E253" s="2">
        <v>174.92</v>
      </c>
      <c r="F253" s="2">
        <v>173</v>
      </c>
      <c r="G253" s="8">
        <f t="shared" si="16"/>
        <v>2.1399999999999864</v>
      </c>
      <c r="H253" s="8">
        <f t="shared" si="17"/>
        <v>1.9199999999999875</v>
      </c>
      <c r="I253" s="8">
        <f t="shared" si="18"/>
        <v>0.21999999999999886</v>
      </c>
      <c r="J253">
        <v>13.5809</v>
      </c>
      <c r="K253">
        <v>13.3598</v>
      </c>
      <c r="L253">
        <f>IF(AND(D253&gt;=C253,D253&lt;=B253),1,0)</f>
        <v>0</v>
      </c>
      <c r="M253">
        <f>IF(AND(E253&gt;=C253,E253&lt;=B253),1,0)</f>
        <v>0</v>
      </c>
      <c r="N253">
        <f t="shared" si="19"/>
        <v>1.2369942196531713E-2</v>
      </c>
      <c r="O253">
        <f t="shared" si="20"/>
        <v>1.1098265895953686E-2</v>
      </c>
    </row>
    <row r="254" spans="1:15" x14ac:dyDescent="0.25">
      <c r="A254" s="1">
        <v>43766</v>
      </c>
      <c r="B254" s="2">
        <v>176.9</v>
      </c>
      <c r="C254" s="2">
        <v>174.75</v>
      </c>
      <c r="D254" s="2">
        <v>174.7</v>
      </c>
      <c r="E254" s="2">
        <v>175.32</v>
      </c>
      <c r="F254" s="2">
        <v>174.75</v>
      </c>
      <c r="G254" s="8">
        <f t="shared" si="16"/>
        <v>5.0000000000011369E-2</v>
      </c>
      <c r="H254" s="8">
        <f t="shared" si="17"/>
        <v>0.56999999999999318</v>
      </c>
      <c r="I254" s="8">
        <f t="shared" si="18"/>
        <v>-0.51999999999998181</v>
      </c>
      <c r="J254">
        <v>13.1409</v>
      </c>
      <c r="K254">
        <v>13.765000000000001</v>
      </c>
      <c r="L254">
        <f>IF(AND(D254&gt;=C254,D254&lt;=B254),1,0)</f>
        <v>0</v>
      </c>
      <c r="M254">
        <f>IF(AND(E254&gt;=C254,E254&lt;=B254),1,0)</f>
        <v>1</v>
      </c>
      <c r="N254">
        <f t="shared" si="19"/>
        <v>2.8612303290421386E-4</v>
      </c>
      <c r="O254">
        <f t="shared" si="20"/>
        <v>3.2618025751072572E-3</v>
      </c>
    </row>
    <row r="255" spans="1:15" x14ac:dyDescent="0.25">
      <c r="A255" s="1">
        <v>43763</v>
      </c>
      <c r="B255" s="2">
        <v>176.15</v>
      </c>
      <c r="C255" s="2">
        <v>173.6</v>
      </c>
      <c r="D255" s="2">
        <v>174.73</v>
      </c>
      <c r="E255" s="2">
        <v>174.02</v>
      </c>
      <c r="F255" s="2">
        <v>175.3</v>
      </c>
      <c r="G255" s="8">
        <f t="shared" si="16"/>
        <v>0.5700000000000216</v>
      </c>
      <c r="H255" s="8">
        <f t="shared" si="17"/>
        <v>1.2800000000000011</v>
      </c>
      <c r="I255" s="8">
        <f t="shared" si="18"/>
        <v>-0.70999999999997954</v>
      </c>
      <c r="J255">
        <v>13.1709</v>
      </c>
      <c r="K255">
        <v>12.458399999999999</v>
      </c>
      <c r="L255">
        <f>IF(AND(D255&gt;=C255,D255&lt;=B255),1,0)</f>
        <v>1</v>
      </c>
      <c r="M255">
        <f>IF(AND(E255&gt;=C255,E255&lt;=B255),1,0)</f>
        <v>1</v>
      </c>
      <c r="N255">
        <f t="shared" si="19"/>
        <v>3.2515687393041733E-3</v>
      </c>
      <c r="O255">
        <f t="shared" si="20"/>
        <v>7.3017683970336622E-3</v>
      </c>
    </row>
    <row r="256" spans="1:15" x14ac:dyDescent="0.25">
      <c r="A256" s="1">
        <v>43762</v>
      </c>
      <c r="B256" s="2">
        <v>175.65</v>
      </c>
      <c r="C256" s="2">
        <v>171</v>
      </c>
      <c r="D256" s="2">
        <v>169.61</v>
      </c>
      <c r="E256" s="2">
        <v>170.19</v>
      </c>
      <c r="F256" s="2">
        <v>175</v>
      </c>
      <c r="G256" s="8">
        <f t="shared" si="16"/>
        <v>5.3899999999999864</v>
      </c>
      <c r="H256" s="8">
        <f t="shared" si="17"/>
        <v>4.8100000000000023</v>
      </c>
      <c r="I256" s="8">
        <f t="shared" si="18"/>
        <v>0.57999999999998408</v>
      </c>
      <c r="J256">
        <v>8.0509000000000004</v>
      </c>
      <c r="K256">
        <v>8.6323000000000008</v>
      </c>
      <c r="L256">
        <f>IF(AND(D256&gt;=C256,D256&lt;=B256),1,0)</f>
        <v>0</v>
      </c>
      <c r="M256">
        <f>IF(AND(E256&gt;=C256,E256&lt;=B256),1,0)</f>
        <v>0</v>
      </c>
      <c r="N256">
        <f t="shared" si="19"/>
        <v>3.0799999999999921E-2</v>
      </c>
      <c r="O256">
        <f t="shared" si="20"/>
        <v>2.7485714285714297E-2</v>
      </c>
    </row>
    <row r="257" spans="1:15" x14ac:dyDescent="0.25">
      <c r="A257" s="1">
        <v>43761</v>
      </c>
      <c r="B257" s="2">
        <v>171.45</v>
      </c>
      <c r="C257" s="2">
        <v>169.75</v>
      </c>
      <c r="D257" s="2">
        <v>168.89</v>
      </c>
      <c r="E257" s="2">
        <v>168.59</v>
      </c>
      <c r="F257" s="2">
        <v>170.8</v>
      </c>
      <c r="G257" s="8">
        <f t="shared" si="16"/>
        <v>1.910000000000025</v>
      </c>
      <c r="H257" s="8">
        <f t="shared" si="17"/>
        <v>2.210000000000008</v>
      </c>
      <c r="I257" s="8">
        <f t="shared" si="18"/>
        <v>-0.29999999999998295</v>
      </c>
      <c r="J257">
        <v>7.3308999999999997</v>
      </c>
      <c r="K257">
        <v>7.0320999999999998</v>
      </c>
      <c r="L257">
        <f>IF(AND(D257&gt;=C257,D257&lt;=B257),1,0)</f>
        <v>0</v>
      </c>
      <c r="M257">
        <f>IF(AND(E257&gt;=C257,E257&lt;=B257),1,0)</f>
        <v>0</v>
      </c>
      <c r="N257">
        <f t="shared" si="19"/>
        <v>1.1182669789227311E-2</v>
      </c>
      <c r="O257">
        <f t="shared" si="20"/>
        <v>1.2939110070257658E-2</v>
      </c>
    </row>
    <row r="258" spans="1:15" x14ac:dyDescent="0.25">
      <c r="A258" s="1">
        <v>43760</v>
      </c>
      <c r="B258" s="2">
        <v>170.3</v>
      </c>
      <c r="C258" s="2">
        <v>167.4</v>
      </c>
      <c r="D258" s="2">
        <v>166.53</v>
      </c>
      <c r="E258" s="2">
        <v>166.56</v>
      </c>
      <c r="F258" s="2">
        <v>169.85</v>
      </c>
      <c r="G258" s="8">
        <f t="shared" si="16"/>
        <v>3.3199999999999932</v>
      </c>
      <c r="H258" s="8">
        <f t="shared" si="17"/>
        <v>3.289999999999992</v>
      </c>
      <c r="I258" s="8">
        <f t="shared" si="18"/>
        <v>3.0000000000001137E-2</v>
      </c>
      <c r="J258">
        <v>4.9709000000000003</v>
      </c>
      <c r="K258">
        <v>5.0049000000000001</v>
      </c>
      <c r="L258">
        <f>IF(AND(D258&gt;=C258,D258&lt;=B258),1,0)</f>
        <v>0</v>
      </c>
      <c r="M258">
        <f>IF(AND(E258&gt;=C258,E258&lt;=B258),1,0)</f>
        <v>0</v>
      </c>
      <c r="N258">
        <f t="shared" si="19"/>
        <v>1.9546658816602846E-2</v>
      </c>
      <c r="O258">
        <f t="shared" si="20"/>
        <v>1.9370032381513053E-2</v>
      </c>
    </row>
    <row r="259" spans="1:15" x14ac:dyDescent="0.25">
      <c r="A259" s="1">
        <v>43759</v>
      </c>
      <c r="B259" s="2">
        <v>167.95</v>
      </c>
      <c r="C259" s="2">
        <v>164.75</v>
      </c>
      <c r="D259" s="2">
        <v>165.94</v>
      </c>
      <c r="E259" s="2">
        <v>166.07</v>
      </c>
      <c r="F259" s="2">
        <v>167.05</v>
      </c>
      <c r="G259" s="8">
        <f t="shared" ref="G259:G322" si="21">ABS(D259-F259)</f>
        <v>1.1100000000000136</v>
      </c>
      <c r="H259" s="8">
        <f t="shared" ref="H259:H322" si="22">ABS(E259-F259)</f>
        <v>0.98000000000001819</v>
      </c>
      <c r="I259" s="8">
        <f t="shared" ref="I259:I322" si="23">G259-H259</f>
        <v>0.12999999999999545</v>
      </c>
      <c r="J259">
        <v>4.3808999999999996</v>
      </c>
      <c r="K259">
        <v>4.508</v>
      </c>
      <c r="L259">
        <f>IF(AND(D259&gt;=C259,D259&lt;=B259),1,0)</f>
        <v>1</v>
      </c>
      <c r="M259">
        <f>IF(AND(E259&gt;=C259,E259&lt;=B259),1,0)</f>
        <v>1</v>
      </c>
      <c r="N259">
        <f t="shared" ref="N259:N322" si="24">G259/F259</f>
        <v>6.6447171505538078E-3</v>
      </c>
      <c r="O259">
        <f t="shared" si="20"/>
        <v>5.8665070338223173E-3</v>
      </c>
    </row>
    <row r="260" spans="1:15" x14ac:dyDescent="0.25">
      <c r="A260" s="1">
        <v>43756</v>
      </c>
      <c r="B260" s="2">
        <v>168.3</v>
      </c>
      <c r="C260" s="2">
        <v>166.85</v>
      </c>
      <c r="D260" s="2">
        <v>167.28</v>
      </c>
      <c r="E260" s="2">
        <v>166.96</v>
      </c>
      <c r="F260" s="2">
        <v>167</v>
      </c>
      <c r="G260" s="8">
        <f t="shared" si="21"/>
        <v>0.28000000000000114</v>
      </c>
      <c r="H260" s="8">
        <f t="shared" si="22"/>
        <v>3.9999999999992042E-2</v>
      </c>
      <c r="I260" s="8">
        <f t="shared" si="23"/>
        <v>0.24000000000000909</v>
      </c>
      <c r="J260">
        <v>5.7209000000000003</v>
      </c>
      <c r="K260">
        <v>5.4058000000000002</v>
      </c>
      <c r="L260">
        <f>IF(AND(D260&gt;=C260,D260&lt;=B260),1,0)</f>
        <v>1</v>
      </c>
      <c r="M260">
        <f>IF(AND(E260&gt;=C260,E260&lt;=B260),1,0)</f>
        <v>1</v>
      </c>
      <c r="N260">
        <f t="shared" si="24"/>
        <v>1.676646706586833E-3</v>
      </c>
      <c r="O260">
        <f t="shared" ref="O260:O323" si="25">H260/F260</f>
        <v>2.3952095808378468E-4</v>
      </c>
    </row>
    <row r="261" spans="1:15" x14ac:dyDescent="0.25">
      <c r="A261" s="1">
        <v>43755</v>
      </c>
      <c r="B261" s="2">
        <v>167.85</v>
      </c>
      <c r="C261" s="2">
        <v>164.6</v>
      </c>
      <c r="D261" s="2">
        <v>166.64</v>
      </c>
      <c r="E261" s="2">
        <v>167.26</v>
      </c>
      <c r="F261" s="2">
        <v>167.6</v>
      </c>
      <c r="G261" s="8">
        <f t="shared" si="21"/>
        <v>0.96000000000000796</v>
      </c>
      <c r="H261" s="8">
        <f t="shared" si="22"/>
        <v>0.34000000000000341</v>
      </c>
      <c r="I261" s="8">
        <f t="shared" si="23"/>
        <v>0.62000000000000455</v>
      </c>
      <c r="J261">
        <v>5.0808999999999997</v>
      </c>
      <c r="K261">
        <v>5.6974</v>
      </c>
      <c r="L261">
        <f>IF(AND(D261&gt;=C261,D261&lt;=B261),1,0)</f>
        <v>1</v>
      </c>
      <c r="M261">
        <f>IF(AND(E261&gt;=C261,E261&lt;=B261),1,0)</f>
        <v>1</v>
      </c>
      <c r="N261">
        <f t="shared" si="24"/>
        <v>5.7279236276850118E-3</v>
      </c>
      <c r="O261">
        <f t="shared" si="25"/>
        <v>2.0286396181384454E-3</v>
      </c>
    </row>
    <row r="262" spans="1:15" x14ac:dyDescent="0.25">
      <c r="A262" s="1">
        <v>43754</v>
      </c>
      <c r="B262" s="2">
        <v>167.5</v>
      </c>
      <c r="C262" s="2">
        <v>164.7</v>
      </c>
      <c r="D262" s="2">
        <v>167.11</v>
      </c>
      <c r="E262" s="2">
        <v>166.45</v>
      </c>
      <c r="F262" s="2">
        <v>167.1</v>
      </c>
      <c r="G262" s="8">
        <f t="shared" si="21"/>
        <v>1.0000000000019327E-2</v>
      </c>
      <c r="H262" s="8">
        <f t="shared" si="22"/>
        <v>0.65000000000000568</v>
      </c>
      <c r="I262" s="8">
        <f t="shared" si="23"/>
        <v>-0.63999999999998636</v>
      </c>
      <c r="J262">
        <v>5.5509000000000004</v>
      </c>
      <c r="K262">
        <v>4.8918999999999997</v>
      </c>
      <c r="L262">
        <f>IF(AND(D262&gt;=C262,D262&lt;=B262),1,0)</f>
        <v>1</v>
      </c>
      <c r="M262">
        <f>IF(AND(E262&gt;=C262,E262&lt;=B262),1,0)</f>
        <v>1</v>
      </c>
      <c r="N262">
        <f t="shared" si="24"/>
        <v>5.9844404548290407E-5</v>
      </c>
      <c r="O262">
        <f t="shared" si="25"/>
        <v>3.8898862956313926E-3</v>
      </c>
    </row>
    <row r="263" spans="1:15" x14ac:dyDescent="0.25">
      <c r="A263" s="1">
        <v>43753</v>
      </c>
      <c r="B263" s="2">
        <v>168.5</v>
      </c>
      <c r="C263" s="2">
        <v>165.7</v>
      </c>
      <c r="D263" s="2">
        <v>167.72</v>
      </c>
      <c r="E263" s="2">
        <v>167.88</v>
      </c>
      <c r="F263" s="2">
        <v>166.7</v>
      </c>
      <c r="G263" s="8">
        <f t="shared" si="21"/>
        <v>1.0200000000000102</v>
      </c>
      <c r="H263" s="8">
        <f t="shared" si="22"/>
        <v>1.1800000000000068</v>
      </c>
      <c r="I263" s="8">
        <f t="shared" si="23"/>
        <v>-0.15999999999999659</v>
      </c>
      <c r="J263">
        <v>6.1608999999999998</v>
      </c>
      <c r="K263">
        <v>6.3182999999999998</v>
      </c>
      <c r="L263">
        <f>IF(AND(D263&gt;=C263,D263&lt;=B263),1,0)</f>
        <v>1</v>
      </c>
      <c r="M263">
        <f>IF(AND(E263&gt;=C263,E263&lt;=B263),1,0)</f>
        <v>1</v>
      </c>
      <c r="N263">
        <f t="shared" si="24"/>
        <v>6.118776244751112E-3</v>
      </c>
      <c r="O263">
        <f t="shared" si="25"/>
        <v>7.078584283143413E-3</v>
      </c>
    </row>
    <row r="264" spans="1:15" x14ac:dyDescent="0.25">
      <c r="A264" s="1">
        <v>43752</v>
      </c>
      <c r="B264" s="2">
        <v>169.1</v>
      </c>
      <c r="C264" s="2">
        <v>167</v>
      </c>
      <c r="D264" s="2">
        <v>170.75</v>
      </c>
      <c r="E264" s="2">
        <v>171.05</v>
      </c>
      <c r="F264" s="2">
        <v>167</v>
      </c>
      <c r="G264" s="8">
        <f t="shared" si="21"/>
        <v>3.75</v>
      </c>
      <c r="H264" s="8">
        <f t="shared" si="22"/>
        <v>4.0500000000000114</v>
      </c>
      <c r="I264" s="8">
        <f t="shared" si="23"/>
        <v>-0.30000000000001137</v>
      </c>
      <c r="J264">
        <v>9.1908999999999992</v>
      </c>
      <c r="K264">
        <v>9.4893000000000001</v>
      </c>
      <c r="L264">
        <f>IF(AND(D264&gt;=C264,D264&lt;=B264),1,0)</f>
        <v>0</v>
      </c>
      <c r="M264">
        <f>IF(AND(E264&gt;=C264,E264&lt;=B264),1,0)</f>
        <v>0</v>
      </c>
      <c r="N264">
        <f t="shared" si="24"/>
        <v>2.2455089820359281E-2</v>
      </c>
      <c r="O264">
        <f t="shared" si="25"/>
        <v>2.4251497005988092E-2</v>
      </c>
    </row>
    <row r="265" spans="1:15" x14ac:dyDescent="0.25">
      <c r="A265" s="1">
        <v>43749</v>
      </c>
      <c r="B265" s="2">
        <v>170.95</v>
      </c>
      <c r="C265" s="2">
        <v>169.25</v>
      </c>
      <c r="D265" s="2">
        <v>168.99</v>
      </c>
      <c r="E265" s="2">
        <v>168.96</v>
      </c>
      <c r="F265" s="2">
        <v>170.8</v>
      </c>
      <c r="G265" s="8">
        <f t="shared" si="21"/>
        <v>1.8100000000000023</v>
      </c>
      <c r="H265" s="8">
        <f t="shared" si="22"/>
        <v>1.8400000000000034</v>
      </c>
      <c r="I265" s="8">
        <f t="shared" si="23"/>
        <v>-3.0000000000001137E-2</v>
      </c>
      <c r="J265">
        <v>7.4309000000000003</v>
      </c>
      <c r="K265">
        <v>7.4017999999999997</v>
      </c>
      <c r="L265">
        <f>IF(AND(D265&gt;=C265,D265&lt;=B265),1,0)</f>
        <v>0</v>
      </c>
      <c r="M265">
        <f>IF(AND(E265&gt;=C265,E265&lt;=B265),1,0)</f>
        <v>0</v>
      </c>
      <c r="N265">
        <f t="shared" si="24"/>
        <v>1.0597189695550364E-2</v>
      </c>
      <c r="O265">
        <f t="shared" si="25"/>
        <v>1.0772833723653416E-2</v>
      </c>
    </row>
    <row r="266" spans="1:15" x14ac:dyDescent="0.25">
      <c r="A266" s="1">
        <v>43748</v>
      </c>
      <c r="B266" s="2">
        <v>168.5</v>
      </c>
      <c r="C266" s="2">
        <v>164</v>
      </c>
      <c r="D266" s="2">
        <v>165.96</v>
      </c>
      <c r="E266" s="2">
        <v>165.42</v>
      </c>
      <c r="F266" s="2">
        <v>168.15</v>
      </c>
      <c r="G266" s="8">
        <f t="shared" si="21"/>
        <v>2.1899999999999977</v>
      </c>
      <c r="H266" s="8">
        <f t="shared" si="22"/>
        <v>2.7300000000000182</v>
      </c>
      <c r="I266" s="8">
        <f t="shared" si="23"/>
        <v>-0.54000000000002046</v>
      </c>
      <c r="J266">
        <v>4.4009</v>
      </c>
      <c r="K266">
        <v>3.8601999999999999</v>
      </c>
      <c r="L266">
        <f>IF(AND(D266&gt;=C266,D266&lt;=B266),1,0)</f>
        <v>1</v>
      </c>
      <c r="M266">
        <f>IF(AND(E266&gt;=C266,E266&lt;=B266),1,0)</f>
        <v>1</v>
      </c>
      <c r="N266">
        <f t="shared" si="24"/>
        <v>1.3024085637823358E-2</v>
      </c>
      <c r="O266">
        <f t="shared" si="25"/>
        <v>1.6235504014273077E-2</v>
      </c>
    </row>
    <row r="267" spans="1:15" x14ac:dyDescent="0.25">
      <c r="A267" s="1">
        <v>43747</v>
      </c>
      <c r="B267" s="2">
        <v>166.15</v>
      </c>
      <c r="C267" s="2">
        <v>164.3</v>
      </c>
      <c r="D267" s="2">
        <v>166.6</v>
      </c>
      <c r="E267" s="2">
        <v>167.11</v>
      </c>
      <c r="F267" s="2">
        <v>164.6</v>
      </c>
      <c r="G267" s="8">
        <f t="shared" si="21"/>
        <v>2</v>
      </c>
      <c r="H267" s="8">
        <f t="shared" si="22"/>
        <v>2.5100000000000193</v>
      </c>
      <c r="I267" s="8">
        <f t="shared" si="23"/>
        <v>-0.51000000000001933</v>
      </c>
      <c r="J267">
        <v>5.0408999999999997</v>
      </c>
      <c r="K267">
        <v>5.5495000000000001</v>
      </c>
      <c r="L267">
        <f>IF(AND(D267&gt;=C267,D267&lt;=B267),1,0)</f>
        <v>0</v>
      </c>
      <c r="M267">
        <f>IF(AND(E267&gt;=C267,E267&lt;=B267),1,0)</f>
        <v>0</v>
      </c>
      <c r="N267">
        <f t="shared" si="24"/>
        <v>1.2150668286755772E-2</v>
      </c>
      <c r="O267">
        <f t="shared" si="25"/>
        <v>1.5249088699878611E-2</v>
      </c>
    </row>
    <row r="268" spans="1:15" x14ac:dyDescent="0.25">
      <c r="A268" s="1">
        <v>43746</v>
      </c>
      <c r="B268" s="2">
        <v>169.3</v>
      </c>
      <c r="C268" s="2">
        <v>165.55</v>
      </c>
      <c r="D268" s="2">
        <v>169.1</v>
      </c>
      <c r="E268" s="2">
        <v>169.35</v>
      </c>
      <c r="F268" s="2">
        <v>166.1</v>
      </c>
      <c r="G268" s="8">
        <f t="shared" si="21"/>
        <v>3</v>
      </c>
      <c r="H268" s="8">
        <f t="shared" si="22"/>
        <v>3.25</v>
      </c>
      <c r="I268" s="8">
        <f t="shared" si="23"/>
        <v>-0.25</v>
      </c>
      <c r="J268">
        <v>7.5408999999999997</v>
      </c>
      <c r="K268">
        <v>7.7911000000000001</v>
      </c>
      <c r="L268">
        <f>IF(AND(D268&gt;=C268,D268&lt;=B268),1,0)</f>
        <v>1</v>
      </c>
      <c r="M268">
        <f>IF(AND(E268&gt;=C268,E268&lt;=B268),1,0)</f>
        <v>0</v>
      </c>
      <c r="N268">
        <f t="shared" si="24"/>
        <v>1.8061408789885613E-2</v>
      </c>
      <c r="O268">
        <f t="shared" si="25"/>
        <v>1.9566526189042747E-2</v>
      </c>
    </row>
    <row r="269" spans="1:15" x14ac:dyDescent="0.25">
      <c r="A269" s="1">
        <v>43745</v>
      </c>
      <c r="B269" s="2">
        <v>169.45</v>
      </c>
      <c r="C269" s="2">
        <v>167.5</v>
      </c>
      <c r="D269" s="2">
        <v>167.53</v>
      </c>
      <c r="E269" s="2">
        <v>166.75</v>
      </c>
      <c r="F269" s="2">
        <v>168.65</v>
      </c>
      <c r="G269" s="8">
        <f t="shared" si="21"/>
        <v>1.1200000000000045</v>
      </c>
      <c r="H269" s="8">
        <f t="shared" si="22"/>
        <v>1.9000000000000057</v>
      </c>
      <c r="I269" s="8">
        <f t="shared" si="23"/>
        <v>-0.78000000000000114</v>
      </c>
      <c r="J269">
        <v>5.9709000000000003</v>
      </c>
      <c r="K269">
        <v>5.1886000000000001</v>
      </c>
      <c r="L269">
        <f>IF(AND(D269&gt;=C269,D269&lt;=B269),1,0)</f>
        <v>1</v>
      </c>
      <c r="M269">
        <f>IF(AND(E269&gt;=C269,E269&lt;=B269),1,0)</f>
        <v>0</v>
      </c>
      <c r="N269">
        <f t="shared" si="24"/>
        <v>6.6409724281055712E-3</v>
      </c>
      <c r="O269">
        <f t="shared" si="25"/>
        <v>1.1265935369107652E-2</v>
      </c>
    </row>
    <row r="270" spans="1:15" x14ac:dyDescent="0.25">
      <c r="A270" s="1">
        <v>43742</v>
      </c>
      <c r="B270" s="2">
        <v>167.6</v>
      </c>
      <c r="C270" s="2">
        <v>165.7</v>
      </c>
      <c r="D270" s="2">
        <v>165.35</v>
      </c>
      <c r="E270" s="2">
        <v>165.94</v>
      </c>
      <c r="F270" s="2">
        <v>167.35</v>
      </c>
      <c r="G270" s="8">
        <f t="shared" si="21"/>
        <v>2</v>
      </c>
      <c r="H270" s="8">
        <f t="shared" si="22"/>
        <v>1.4099999999999966</v>
      </c>
      <c r="I270" s="8">
        <f t="shared" si="23"/>
        <v>0.59000000000000341</v>
      </c>
      <c r="J270">
        <v>3.7909000000000002</v>
      </c>
      <c r="K270">
        <v>4.38</v>
      </c>
      <c r="L270">
        <f>IF(AND(D270&gt;=C270,D270&lt;=B270),1,0)</f>
        <v>0</v>
      </c>
      <c r="M270">
        <f>IF(AND(E270&gt;=C270,E270&lt;=B270),1,0)</f>
        <v>1</v>
      </c>
      <c r="N270">
        <f t="shared" si="24"/>
        <v>1.1951000896325068E-2</v>
      </c>
      <c r="O270">
        <f t="shared" si="25"/>
        <v>8.4254556319091518E-3</v>
      </c>
    </row>
    <row r="271" spans="1:15" x14ac:dyDescent="0.25">
      <c r="A271" s="1">
        <v>43741</v>
      </c>
      <c r="B271" s="2">
        <v>169</v>
      </c>
      <c r="C271" s="2">
        <v>164.55</v>
      </c>
      <c r="D271" s="2">
        <v>168.9</v>
      </c>
      <c r="E271" s="2">
        <v>168.82</v>
      </c>
      <c r="F271" s="2">
        <v>165.2</v>
      </c>
      <c r="G271" s="8">
        <f t="shared" si="21"/>
        <v>3.7000000000000171</v>
      </c>
      <c r="H271" s="8">
        <f t="shared" si="22"/>
        <v>3.6200000000000045</v>
      </c>
      <c r="I271" s="8">
        <f t="shared" si="23"/>
        <v>8.0000000000012506E-2</v>
      </c>
      <c r="J271">
        <v>7.3409000000000004</v>
      </c>
      <c r="K271">
        <v>7.2633000000000001</v>
      </c>
      <c r="L271">
        <f>IF(AND(D271&gt;=C271,D271&lt;=B271),1,0)</f>
        <v>1</v>
      </c>
      <c r="M271">
        <f>IF(AND(E271&gt;=C271,E271&lt;=B271),1,0)</f>
        <v>1</v>
      </c>
      <c r="N271">
        <f t="shared" si="24"/>
        <v>2.2397094430992841E-2</v>
      </c>
      <c r="O271">
        <f t="shared" si="25"/>
        <v>2.1912832929782113E-2</v>
      </c>
    </row>
    <row r="272" spans="1:15" x14ac:dyDescent="0.25">
      <c r="A272" s="1">
        <v>43740</v>
      </c>
      <c r="B272" s="2">
        <v>173.3</v>
      </c>
      <c r="C272" s="2">
        <v>169.25</v>
      </c>
      <c r="D272" s="2">
        <v>173.09</v>
      </c>
      <c r="E272" s="2">
        <v>173.02</v>
      </c>
      <c r="F272" s="2">
        <v>169.25</v>
      </c>
      <c r="G272" s="8">
        <f t="shared" si="21"/>
        <v>3.8400000000000034</v>
      </c>
      <c r="H272" s="8">
        <f t="shared" si="22"/>
        <v>3.7700000000000102</v>
      </c>
      <c r="I272" s="8">
        <f t="shared" si="23"/>
        <v>6.9999999999993179E-2</v>
      </c>
      <c r="J272">
        <v>11.530900000000001</v>
      </c>
      <c r="K272">
        <v>11.460800000000001</v>
      </c>
      <c r="L272">
        <f>IF(AND(D272&gt;=C272,D272&lt;=B272),1,0)</f>
        <v>1</v>
      </c>
      <c r="M272">
        <f>IF(AND(E272&gt;=C272,E272&lt;=B272),1,0)</f>
        <v>1</v>
      </c>
      <c r="N272">
        <f t="shared" si="24"/>
        <v>2.2688330871491896E-2</v>
      </c>
      <c r="O272">
        <f t="shared" si="25"/>
        <v>2.2274741506647034E-2</v>
      </c>
    </row>
    <row r="273" spans="1:15" x14ac:dyDescent="0.25">
      <c r="A273" s="1">
        <v>43739</v>
      </c>
      <c r="B273" s="2">
        <v>175.9</v>
      </c>
      <c r="C273" s="2">
        <v>173.2</v>
      </c>
      <c r="D273" s="2">
        <v>172.1</v>
      </c>
      <c r="E273" s="2">
        <v>171.75</v>
      </c>
      <c r="F273" s="2">
        <v>174.3</v>
      </c>
      <c r="G273" s="8">
        <f t="shared" si="21"/>
        <v>2.2000000000000171</v>
      </c>
      <c r="H273" s="8">
        <f t="shared" si="22"/>
        <v>2.5500000000000114</v>
      </c>
      <c r="I273" s="8">
        <f t="shared" si="23"/>
        <v>-0.34999999999999432</v>
      </c>
      <c r="J273">
        <v>10.540900000000001</v>
      </c>
      <c r="K273">
        <v>10.190799999999999</v>
      </c>
      <c r="L273">
        <f>IF(AND(D273&gt;=C273,D273&lt;=B273),1,0)</f>
        <v>0</v>
      </c>
      <c r="M273">
        <f>IF(AND(E273&gt;=C273,E273&lt;=B273),1,0)</f>
        <v>0</v>
      </c>
      <c r="N273">
        <f t="shared" si="24"/>
        <v>1.2621916236374165E-2</v>
      </c>
      <c r="O273">
        <f t="shared" si="25"/>
        <v>1.4629948364888188E-2</v>
      </c>
    </row>
    <row r="274" spans="1:15" x14ac:dyDescent="0.25">
      <c r="A274" s="1">
        <v>43738</v>
      </c>
      <c r="B274" s="2">
        <v>174.75</v>
      </c>
      <c r="C274" s="2">
        <v>173.05</v>
      </c>
      <c r="D274" s="2">
        <v>173.09</v>
      </c>
      <c r="E274" s="2">
        <v>173.63</v>
      </c>
      <c r="F274" s="2">
        <v>173.05</v>
      </c>
      <c r="G274" s="8">
        <f t="shared" si="21"/>
        <v>3.9999999999992042E-2</v>
      </c>
      <c r="H274" s="8">
        <f t="shared" si="22"/>
        <v>0.57999999999998408</v>
      </c>
      <c r="I274" s="8">
        <f t="shared" si="23"/>
        <v>-0.53999999999999204</v>
      </c>
      <c r="J274">
        <v>11.530900000000001</v>
      </c>
      <c r="K274">
        <v>12.073399999999999</v>
      </c>
      <c r="L274">
        <f>IF(AND(D274&gt;=C274,D274&lt;=B274),1,0)</f>
        <v>1</v>
      </c>
      <c r="M274">
        <f>IF(AND(E274&gt;=C274,E274&lt;=B274),1,0)</f>
        <v>1</v>
      </c>
      <c r="N274">
        <f t="shared" si="24"/>
        <v>2.3114706732153736E-4</v>
      </c>
      <c r="O274">
        <f t="shared" si="25"/>
        <v>3.3516324761628663E-3</v>
      </c>
    </row>
    <row r="275" spans="1:15" x14ac:dyDescent="0.25">
      <c r="A275" s="1">
        <v>43735</v>
      </c>
      <c r="B275" s="2">
        <v>175.55</v>
      </c>
      <c r="C275" s="2">
        <v>172.8</v>
      </c>
      <c r="D275" s="2">
        <v>172.89</v>
      </c>
      <c r="E275" s="2">
        <v>173.05</v>
      </c>
      <c r="F275" s="2">
        <v>174.35</v>
      </c>
      <c r="G275" s="8">
        <f t="shared" si="21"/>
        <v>1.460000000000008</v>
      </c>
      <c r="H275" s="8">
        <f t="shared" si="22"/>
        <v>1.2999999999999829</v>
      </c>
      <c r="I275" s="8">
        <f t="shared" si="23"/>
        <v>0.16000000000002501</v>
      </c>
      <c r="J275">
        <v>11.3309</v>
      </c>
      <c r="K275">
        <v>11.4902</v>
      </c>
      <c r="L275">
        <f>IF(AND(D275&gt;=C275,D275&lt;=B275),1,0)</f>
        <v>1</v>
      </c>
      <c r="M275">
        <f>IF(AND(E275&gt;=C275,E275&lt;=B275),1,0)</f>
        <v>1</v>
      </c>
      <c r="N275">
        <f t="shared" si="24"/>
        <v>8.3739604244336564E-3</v>
      </c>
      <c r="O275">
        <f t="shared" si="25"/>
        <v>7.4562661313448981E-3</v>
      </c>
    </row>
    <row r="276" spans="1:15" x14ac:dyDescent="0.25">
      <c r="A276" s="1">
        <v>43734</v>
      </c>
      <c r="B276" s="2">
        <v>176.3</v>
      </c>
      <c r="C276" s="2">
        <v>173.1</v>
      </c>
      <c r="D276" s="2">
        <v>173.44</v>
      </c>
      <c r="E276" s="2">
        <v>172.44</v>
      </c>
      <c r="F276" s="2">
        <v>173.9</v>
      </c>
      <c r="G276" s="8">
        <f t="shared" si="21"/>
        <v>0.46000000000000796</v>
      </c>
      <c r="H276" s="8">
        <f t="shared" si="22"/>
        <v>1.460000000000008</v>
      </c>
      <c r="I276" s="8">
        <f t="shared" si="23"/>
        <v>-1</v>
      </c>
      <c r="J276">
        <v>11.8809</v>
      </c>
      <c r="K276">
        <v>10.879799999999999</v>
      </c>
      <c r="L276">
        <f>IF(AND(D276&gt;=C276,D276&lt;=B276),1,0)</f>
        <v>1</v>
      </c>
      <c r="M276">
        <f>IF(AND(E276&gt;=C276,E276&lt;=B276),1,0)</f>
        <v>0</v>
      </c>
      <c r="N276">
        <f t="shared" si="24"/>
        <v>2.6451983898792865E-3</v>
      </c>
      <c r="O276">
        <f t="shared" si="25"/>
        <v>8.3956296722254627E-3</v>
      </c>
    </row>
    <row r="277" spans="1:15" x14ac:dyDescent="0.25">
      <c r="A277" s="1">
        <v>43733</v>
      </c>
      <c r="B277" s="2">
        <v>176.8</v>
      </c>
      <c r="C277" s="2">
        <v>173.5</v>
      </c>
      <c r="D277" s="2">
        <v>177.32</v>
      </c>
      <c r="E277" s="2">
        <v>178.13</v>
      </c>
      <c r="F277" s="2">
        <v>173.9</v>
      </c>
      <c r="G277" s="8">
        <f t="shared" si="21"/>
        <v>3.4199999999999875</v>
      </c>
      <c r="H277" s="8">
        <f t="shared" si="22"/>
        <v>4.2299999999999898</v>
      </c>
      <c r="I277" s="8">
        <f t="shared" si="23"/>
        <v>-0.81000000000000227</v>
      </c>
      <c r="J277">
        <v>15.760899999999999</v>
      </c>
      <c r="K277">
        <v>16.566099999999999</v>
      </c>
      <c r="L277">
        <f>IF(AND(D277&gt;=C277,D277&lt;=B277),1,0)</f>
        <v>0</v>
      </c>
      <c r="M277">
        <f>IF(AND(E277&gt;=C277,E277&lt;=B277),1,0)</f>
        <v>0</v>
      </c>
      <c r="N277">
        <f t="shared" si="24"/>
        <v>1.966647498562385E-2</v>
      </c>
      <c r="O277">
        <f t="shared" si="25"/>
        <v>2.4324324324324263E-2</v>
      </c>
    </row>
    <row r="278" spans="1:15" x14ac:dyDescent="0.25">
      <c r="A278" s="1">
        <v>43732</v>
      </c>
      <c r="B278" s="2">
        <v>179.55</v>
      </c>
      <c r="C278" s="2">
        <v>177.2</v>
      </c>
      <c r="D278" s="2">
        <v>178.9</v>
      </c>
      <c r="E278" s="2">
        <v>179.09</v>
      </c>
      <c r="F278" s="2">
        <v>177.45</v>
      </c>
      <c r="G278" s="8">
        <f t="shared" si="21"/>
        <v>1.4500000000000171</v>
      </c>
      <c r="H278" s="8">
        <f t="shared" si="22"/>
        <v>1.6400000000000148</v>
      </c>
      <c r="I278" s="8">
        <f t="shared" si="23"/>
        <v>-0.18999999999999773</v>
      </c>
      <c r="J278">
        <v>17.340900000000001</v>
      </c>
      <c r="K278">
        <v>17.5334</v>
      </c>
      <c r="L278">
        <f>IF(AND(D278&gt;=C278,D278&lt;=B278),1,0)</f>
        <v>1</v>
      </c>
      <c r="M278">
        <f>IF(AND(E278&gt;=C278,E278&lt;=B278),1,0)</f>
        <v>1</v>
      </c>
      <c r="N278">
        <f t="shared" si="24"/>
        <v>8.1713158636236519E-3</v>
      </c>
      <c r="O278">
        <f t="shared" si="25"/>
        <v>9.2420400112708644E-3</v>
      </c>
    </row>
    <row r="279" spans="1:15" x14ac:dyDescent="0.25">
      <c r="A279" s="1">
        <v>43731</v>
      </c>
      <c r="B279" s="2">
        <v>181.3</v>
      </c>
      <c r="C279" s="2">
        <v>178.35</v>
      </c>
      <c r="D279" s="2">
        <v>181.34</v>
      </c>
      <c r="E279" s="2">
        <v>180.5</v>
      </c>
      <c r="F279" s="2">
        <v>179.15</v>
      </c>
      <c r="G279" s="8">
        <f t="shared" si="21"/>
        <v>2.1899999999999977</v>
      </c>
      <c r="H279" s="8">
        <f t="shared" si="22"/>
        <v>1.3499999999999943</v>
      </c>
      <c r="I279" s="8">
        <f t="shared" si="23"/>
        <v>0.84000000000000341</v>
      </c>
      <c r="J279">
        <v>19.780899999999999</v>
      </c>
      <c r="K279">
        <v>18.938099999999999</v>
      </c>
      <c r="L279">
        <f>IF(AND(D279&gt;=C279,D279&lt;=B279),1,0)</f>
        <v>0</v>
      </c>
      <c r="M279">
        <f>IF(AND(E279&gt;=C279,E279&lt;=B279),1,0)</f>
        <v>1</v>
      </c>
      <c r="N279">
        <f t="shared" si="24"/>
        <v>1.2224392966787595E-2</v>
      </c>
      <c r="O279">
        <f t="shared" si="25"/>
        <v>7.5355847055539734E-3</v>
      </c>
    </row>
    <row r="280" spans="1:15" x14ac:dyDescent="0.25">
      <c r="A280" s="1">
        <v>43728</v>
      </c>
      <c r="B280" s="2">
        <v>182.25</v>
      </c>
      <c r="C280" s="2">
        <v>178.6</v>
      </c>
      <c r="D280" s="2">
        <v>179.91</v>
      </c>
      <c r="E280" s="2">
        <v>180.51</v>
      </c>
      <c r="F280" s="2">
        <v>180.75</v>
      </c>
      <c r="G280" s="8">
        <f t="shared" si="21"/>
        <v>0.84000000000000341</v>
      </c>
      <c r="H280" s="8">
        <f t="shared" si="22"/>
        <v>0.24000000000000909</v>
      </c>
      <c r="I280" s="8">
        <f t="shared" si="23"/>
        <v>0.59999999999999432</v>
      </c>
      <c r="J280">
        <v>18.350899999999999</v>
      </c>
      <c r="K280">
        <v>18.9543</v>
      </c>
      <c r="L280">
        <f>IF(AND(D280&gt;=C280,D280&lt;=B280),1,0)</f>
        <v>1</v>
      </c>
      <c r="M280">
        <f>IF(AND(E280&gt;=C280,E280&lt;=B280),1,0)</f>
        <v>1</v>
      </c>
      <c r="N280">
        <f t="shared" si="24"/>
        <v>4.6473029045643339E-3</v>
      </c>
      <c r="O280">
        <f t="shared" si="25"/>
        <v>1.3278008298755689E-3</v>
      </c>
    </row>
    <row r="281" spans="1:15" x14ac:dyDescent="0.25">
      <c r="A281" s="1">
        <v>43727</v>
      </c>
      <c r="B281" s="2">
        <v>181.35</v>
      </c>
      <c r="C281" s="2">
        <v>177.2</v>
      </c>
      <c r="D281" s="2">
        <v>180.66</v>
      </c>
      <c r="E281" s="2">
        <v>180.58</v>
      </c>
      <c r="F281" s="2">
        <v>179.5</v>
      </c>
      <c r="G281" s="8">
        <f t="shared" si="21"/>
        <v>1.1599999999999966</v>
      </c>
      <c r="H281" s="8">
        <f t="shared" si="22"/>
        <v>1.0800000000000125</v>
      </c>
      <c r="I281" s="8">
        <f t="shared" si="23"/>
        <v>7.9999999999984084E-2</v>
      </c>
      <c r="J281">
        <v>19.100899999999999</v>
      </c>
      <c r="K281">
        <v>19.016999999999999</v>
      </c>
      <c r="L281">
        <f>IF(AND(D281&gt;=C281,D281&lt;=B281),1,0)</f>
        <v>1</v>
      </c>
      <c r="M281">
        <f>IF(AND(E281&gt;=C281,E281&lt;=B281),1,0)</f>
        <v>1</v>
      </c>
      <c r="N281">
        <f t="shared" si="24"/>
        <v>6.4623955431754683E-3</v>
      </c>
      <c r="O281">
        <f t="shared" si="25"/>
        <v>6.0167130919220749E-3</v>
      </c>
    </row>
    <row r="282" spans="1:15" x14ac:dyDescent="0.25">
      <c r="A282" s="1">
        <v>43726</v>
      </c>
      <c r="B282" s="2">
        <v>180.9</v>
      </c>
      <c r="C282" s="2">
        <v>177.9</v>
      </c>
      <c r="D282" s="2">
        <v>179.27</v>
      </c>
      <c r="E282" s="2">
        <v>179.18</v>
      </c>
      <c r="F282" s="2">
        <v>179</v>
      </c>
      <c r="G282" s="8">
        <f t="shared" si="21"/>
        <v>0.27000000000001023</v>
      </c>
      <c r="H282" s="8">
        <f t="shared" si="22"/>
        <v>0.18000000000000682</v>
      </c>
      <c r="I282" s="8">
        <f t="shared" si="23"/>
        <v>9.0000000000003411E-2</v>
      </c>
      <c r="J282">
        <v>17.710899999999999</v>
      </c>
      <c r="K282">
        <v>17.616900000000001</v>
      </c>
      <c r="L282">
        <f>IF(AND(D282&gt;=C282,D282&lt;=B282),1,0)</f>
        <v>1</v>
      </c>
      <c r="M282">
        <f>IF(AND(E282&gt;=C282,E282&lt;=B282),1,0)</f>
        <v>1</v>
      </c>
      <c r="N282">
        <f t="shared" si="24"/>
        <v>1.5083798882682136E-3</v>
      </c>
      <c r="O282">
        <f t="shared" si="25"/>
        <v>1.005586592178809E-3</v>
      </c>
    </row>
    <row r="283" spans="1:15" x14ac:dyDescent="0.25">
      <c r="A283" s="1">
        <v>43725</v>
      </c>
      <c r="B283" s="2">
        <v>184.9</v>
      </c>
      <c r="C283" s="2">
        <v>177.8</v>
      </c>
      <c r="D283" s="2">
        <v>182.04</v>
      </c>
      <c r="E283" s="2">
        <v>181.99</v>
      </c>
      <c r="F283" s="2">
        <v>178.3</v>
      </c>
      <c r="G283" s="8">
        <f t="shared" si="21"/>
        <v>3.7399999999999807</v>
      </c>
      <c r="H283" s="8">
        <f t="shared" si="22"/>
        <v>3.6899999999999977</v>
      </c>
      <c r="I283" s="8">
        <f t="shared" si="23"/>
        <v>4.9999999999982947E-2</v>
      </c>
      <c r="J283">
        <v>20.480899999999998</v>
      </c>
      <c r="K283">
        <v>20.426600000000001</v>
      </c>
      <c r="L283">
        <f>IF(AND(D283&gt;=C283,D283&lt;=B283),1,0)</f>
        <v>1</v>
      </c>
      <c r="M283">
        <f>IF(AND(E283&gt;=C283,E283&lt;=B283),1,0)</f>
        <v>1</v>
      </c>
      <c r="N283">
        <f t="shared" si="24"/>
        <v>2.0975883342680766E-2</v>
      </c>
      <c r="O283">
        <f t="shared" si="25"/>
        <v>2.0695457094784056E-2</v>
      </c>
    </row>
    <row r="284" spans="1:15" x14ac:dyDescent="0.25">
      <c r="A284" s="1">
        <v>43724</v>
      </c>
      <c r="B284" s="2">
        <v>183.75</v>
      </c>
      <c r="C284" s="2">
        <v>180.45</v>
      </c>
      <c r="D284" s="2">
        <v>176.31</v>
      </c>
      <c r="E284" s="2">
        <v>176.46</v>
      </c>
      <c r="F284" s="2">
        <v>181.9</v>
      </c>
      <c r="G284" s="8">
        <f t="shared" si="21"/>
        <v>5.5900000000000034</v>
      </c>
      <c r="H284" s="8">
        <f t="shared" si="22"/>
        <v>5.4399999999999977</v>
      </c>
      <c r="I284" s="8">
        <f t="shared" si="23"/>
        <v>0.15000000000000568</v>
      </c>
      <c r="J284">
        <v>14.7509</v>
      </c>
      <c r="K284">
        <v>14.9016</v>
      </c>
      <c r="L284">
        <f>IF(AND(D284&gt;=C284,D284&lt;=B284),1,0)</f>
        <v>0</v>
      </c>
      <c r="M284">
        <f>IF(AND(E284&gt;=C284,E284&lt;=B284),1,0)</f>
        <v>0</v>
      </c>
      <c r="N284">
        <f t="shared" si="24"/>
        <v>3.073117097306214E-2</v>
      </c>
      <c r="O284">
        <f t="shared" si="25"/>
        <v>2.9906542056074754E-2</v>
      </c>
    </row>
    <row r="285" spans="1:15" x14ac:dyDescent="0.25">
      <c r="A285" s="1">
        <v>43721</v>
      </c>
      <c r="B285" s="2">
        <v>174.8</v>
      </c>
      <c r="C285" s="2">
        <v>170.8</v>
      </c>
      <c r="D285" s="2">
        <v>171.51</v>
      </c>
      <c r="E285" s="2">
        <v>171.52</v>
      </c>
      <c r="F285" s="2">
        <v>174.5</v>
      </c>
      <c r="G285" s="8">
        <f t="shared" si="21"/>
        <v>2.9900000000000091</v>
      </c>
      <c r="H285" s="8">
        <f t="shared" si="22"/>
        <v>2.9799999999999898</v>
      </c>
      <c r="I285" s="8">
        <f t="shared" si="23"/>
        <v>1.0000000000019327E-2</v>
      </c>
      <c r="J285">
        <v>9.9509000000000007</v>
      </c>
      <c r="K285">
        <v>9.9639000000000006</v>
      </c>
      <c r="L285">
        <f>IF(AND(D285&gt;=C285,D285&lt;=B285),1,0)</f>
        <v>1</v>
      </c>
      <c r="M285">
        <f>IF(AND(E285&gt;=C285,E285&lt;=B285),1,0)</f>
        <v>1</v>
      </c>
      <c r="N285">
        <f t="shared" si="24"/>
        <v>1.7134670487106068E-2</v>
      </c>
      <c r="O285">
        <f t="shared" si="25"/>
        <v>1.707736389684808E-2</v>
      </c>
    </row>
    <row r="286" spans="1:15" x14ac:dyDescent="0.25">
      <c r="A286" s="1">
        <v>43720</v>
      </c>
      <c r="B286" s="2">
        <v>173.25</v>
      </c>
      <c r="C286" s="2">
        <v>168.55</v>
      </c>
      <c r="D286" s="2">
        <v>174.25</v>
      </c>
      <c r="E286" s="2">
        <v>174.01</v>
      </c>
      <c r="F286" s="2">
        <v>171</v>
      </c>
      <c r="G286" s="8">
        <f t="shared" si="21"/>
        <v>3.25</v>
      </c>
      <c r="H286" s="8">
        <f t="shared" si="22"/>
        <v>3.0099999999999909</v>
      </c>
      <c r="I286" s="8">
        <f t="shared" si="23"/>
        <v>0.24000000000000909</v>
      </c>
      <c r="J286">
        <v>12.690899999999999</v>
      </c>
      <c r="K286">
        <v>12.446999999999999</v>
      </c>
      <c r="L286">
        <f>IF(AND(D286&gt;=C286,D286&lt;=B286),1,0)</f>
        <v>0</v>
      </c>
      <c r="M286">
        <f>IF(AND(E286&gt;=C286,E286&lt;=B286),1,0)</f>
        <v>0</v>
      </c>
      <c r="N286">
        <f t="shared" si="24"/>
        <v>1.9005847953216373E-2</v>
      </c>
      <c r="O286">
        <f t="shared" si="25"/>
        <v>1.7602339181286498E-2</v>
      </c>
    </row>
    <row r="287" spans="1:15" x14ac:dyDescent="0.25">
      <c r="A287" s="1">
        <v>43719</v>
      </c>
      <c r="B287" s="2">
        <v>174.8</v>
      </c>
      <c r="C287" s="2">
        <v>170.85</v>
      </c>
      <c r="D287" s="2">
        <v>171.24</v>
      </c>
      <c r="E287" s="2">
        <v>171.61</v>
      </c>
      <c r="F287" s="2">
        <v>174.45</v>
      </c>
      <c r="G287" s="8">
        <f t="shared" si="21"/>
        <v>3.2099999999999795</v>
      </c>
      <c r="H287" s="8">
        <f t="shared" si="22"/>
        <v>2.839999999999975</v>
      </c>
      <c r="I287" s="8">
        <f t="shared" si="23"/>
        <v>0.37000000000000455</v>
      </c>
      <c r="J287">
        <v>9.6808999999999994</v>
      </c>
      <c r="K287">
        <v>10.0534</v>
      </c>
      <c r="L287">
        <f>IF(AND(D287&gt;=C287,D287&lt;=B287),1,0)</f>
        <v>1</v>
      </c>
      <c r="M287">
        <f>IF(AND(E287&gt;=C287,E287&lt;=B287),1,0)</f>
        <v>1</v>
      </c>
      <c r="N287">
        <f t="shared" si="24"/>
        <v>1.8400687876182171E-2</v>
      </c>
      <c r="O287">
        <f t="shared" si="25"/>
        <v>1.6279736314129982E-2</v>
      </c>
    </row>
    <row r="288" spans="1:15" x14ac:dyDescent="0.25">
      <c r="A288" s="1">
        <v>43718</v>
      </c>
      <c r="B288" s="2">
        <v>171.5</v>
      </c>
      <c r="C288" s="2">
        <v>165.85</v>
      </c>
      <c r="D288" s="2">
        <v>165.45</v>
      </c>
      <c r="E288" s="2">
        <v>165.02</v>
      </c>
      <c r="F288" s="2">
        <v>171.5</v>
      </c>
      <c r="G288" s="8">
        <f t="shared" si="21"/>
        <v>6.0500000000000114</v>
      </c>
      <c r="H288" s="8">
        <f t="shared" si="22"/>
        <v>6.4799999999999898</v>
      </c>
      <c r="I288" s="8">
        <f t="shared" si="23"/>
        <v>-0.4299999999999784</v>
      </c>
      <c r="J288">
        <v>3.8908999999999998</v>
      </c>
      <c r="K288">
        <v>3.4613999999999998</v>
      </c>
      <c r="L288">
        <f>IF(AND(D288&gt;=C288,D288&lt;=B288),1,0)</f>
        <v>0</v>
      </c>
      <c r="M288">
        <f>IF(AND(E288&gt;=C288,E288&lt;=B288),1,0)</f>
        <v>0</v>
      </c>
      <c r="N288">
        <f t="shared" si="24"/>
        <v>3.527696793002922E-2</v>
      </c>
      <c r="O288">
        <f t="shared" si="25"/>
        <v>3.7784256559766707E-2</v>
      </c>
    </row>
    <row r="289" spans="1:15" x14ac:dyDescent="0.25">
      <c r="A289" s="1">
        <v>43717</v>
      </c>
      <c r="B289" s="2">
        <v>166.1</v>
      </c>
      <c r="C289" s="2">
        <v>164.7</v>
      </c>
      <c r="D289" s="2">
        <v>162.26</v>
      </c>
      <c r="E289" s="2">
        <v>162.68</v>
      </c>
      <c r="F289" s="2">
        <v>165.35</v>
      </c>
      <c r="G289" s="8">
        <f t="shared" si="21"/>
        <v>3.0900000000000034</v>
      </c>
      <c r="H289" s="8">
        <f t="shared" si="22"/>
        <v>2.6699999999999875</v>
      </c>
      <c r="I289" s="8">
        <f t="shared" si="23"/>
        <v>0.42000000000001592</v>
      </c>
      <c r="J289">
        <v>0.70089999999999997</v>
      </c>
      <c r="K289">
        <v>1.1252</v>
      </c>
      <c r="L289">
        <f>IF(AND(D289&gt;=C289,D289&lt;=B289),1,0)</f>
        <v>0</v>
      </c>
      <c r="M289">
        <f>IF(AND(E289&gt;=C289,E289&lt;=B289),1,0)</f>
        <v>0</v>
      </c>
      <c r="N289">
        <f t="shared" si="24"/>
        <v>1.8687632295131561E-2</v>
      </c>
      <c r="O289">
        <f t="shared" si="25"/>
        <v>1.6147565769579604E-2</v>
      </c>
    </row>
    <row r="290" spans="1:15" x14ac:dyDescent="0.25">
      <c r="A290" s="1">
        <v>43714</v>
      </c>
      <c r="B290" s="2">
        <v>166.55</v>
      </c>
      <c r="C290" s="2">
        <v>163.05000000000001</v>
      </c>
      <c r="D290" s="2">
        <v>165.53</v>
      </c>
      <c r="E290" s="2">
        <v>165.06</v>
      </c>
      <c r="F290" s="2">
        <v>163.44999999999999</v>
      </c>
      <c r="G290" s="8">
        <f t="shared" si="21"/>
        <v>2.0800000000000125</v>
      </c>
      <c r="H290" s="8">
        <f t="shared" si="22"/>
        <v>1.6100000000000136</v>
      </c>
      <c r="I290" s="8">
        <f t="shared" si="23"/>
        <v>0.46999999999999886</v>
      </c>
      <c r="J290">
        <v>3.9708999999999999</v>
      </c>
      <c r="K290">
        <v>3.4969999999999999</v>
      </c>
      <c r="L290">
        <f>IF(AND(D290&gt;=C290,D290&lt;=B290),1,0)</f>
        <v>1</v>
      </c>
      <c r="M290">
        <f>IF(AND(E290&gt;=C290,E290&lt;=B290),1,0)</f>
        <v>1</v>
      </c>
      <c r="N290">
        <f t="shared" si="24"/>
        <v>1.2725604160293745E-2</v>
      </c>
      <c r="O290">
        <f t="shared" si="25"/>
        <v>9.8501070663812411E-3</v>
      </c>
    </row>
    <row r="291" spans="1:15" x14ac:dyDescent="0.25">
      <c r="A291" s="1">
        <v>43713</v>
      </c>
      <c r="B291" s="2">
        <v>169</v>
      </c>
      <c r="C291" s="2">
        <v>163.55000000000001</v>
      </c>
      <c r="D291" s="2">
        <v>154.49</v>
      </c>
      <c r="E291" s="2">
        <v>155.08000000000001</v>
      </c>
      <c r="F291" s="2">
        <v>166.75</v>
      </c>
      <c r="G291" s="8">
        <f t="shared" si="21"/>
        <v>12.259999999999991</v>
      </c>
      <c r="H291" s="8">
        <f t="shared" si="22"/>
        <v>11.669999999999987</v>
      </c>
      <c r="I291" s="8">
        <f t="shared" si="23"/>
        <v>0.59000000000000341</v>
      </c>
      <c r="J291">
        <v>7.0690999999999997</v>
      </c>
      <c r="K291">
        <v>6.4817999999999998</v>
      </c>
      <c r="L291">
        <f>IF(AND(D291&gt;=C291,D291&lt;=B291),1,0)</f>
        <v>0</v>
      </c>
      <c r="M291">
        <f>IF(AND(E291&gt;=C291,E291&lt;=B291),1,0)</f>
        <v>0</v>
      </c>
      <c r="N291">
        <f t="shared" si="24"/>
        <v>7.3523238380809541E-2</v>
      </c>
      <c r="O291">
        <f t="shared" si="25"/>
        <v>6.9985007496251805E-2</v>
      </c>
    </row>
    <row r="292" spans="1:15" x14ac:dyDescent="0.25">
      <c r="A292" s="1">
        <v>43712</v>
      </c>
      <c r="B292" s="2">
        <v>156.1</v>
      </c>
      <c r="C292" s="2">
        <v>154.5</v>
      </c>
      <c r="D292" s="2">
        <v>152.41</v>
      </c>
      <c r="E292" s="2">
        <v>152.03</v>
      </c>
      <c r="F292" s="2">
        <v>155.1</v>
      </c>
      <c r="G292" s="8">
        <f t="shared" si="21"/>
        <v>2.6899999999999977</v>
      </c>
      <c r="H292" s="8">
        <f t="shared" si="22"/>
        <v>3.0699999999999932</v>
      </c>
      <c r="I292" s="8">
        <f t="shared" si="23"/>
        <v>-0.37999999999999545</v>
      </c>
      <c r="J292">
        <v>9.1491000000000007</v>
      </c>
      <c r="K292">
        <v>9.5253999999999994</v>
      </c>
      <c r="L292">
        <f>IF(AND(D292&gt;=C292,D292&lt;=B292),1,0)</f>
        <v>0</v>
      </c>
      <c r="M292">
        <f>IF(AND(E292&gt;=C292,E292&lt;=B292),1,0)</f>
        <v>0</v>
      </c>
      <c r="N292">
        <f t="shared" si="24"/>
        <v>1.734364925854286E-2</v>
      </c>
      <c r="O292">
        <f t="shared" si="25"/>
        <v>1.9793681495809113E-2</v>
      </c>
    </row>
    <row r="293" spans="1:15" x14ac:dyDescent="0.25">
      <c r="A293" s="1">
        <v>43711</v>
      </c>
      <c r="B293" s="2">
        <v>156.6</v>
      </c>
      <c r="C293" s="2">
        <v>152.65</v>
      </c>
      <c r="D293" s="2">
        <v>155.44999999999999</v>
      </c>
      <c r="E293" s="2">
        <v>155.24</v>
      </c>
      <c r="F293" s="2">
        <v>152.65</v>
      </c>
      <c r="G293" s="8">
        <f t="shared" si="21"/>
        <v>2.7999999999999829</v>
      </c>
      <c r="H293" s="8">
        <f t="shared" si="22"/>
        <v>2.5900000000000034</v>
      </c>
      <c r="I293" s="8">
        <f t="shared" si="23"/>
        <v>0.20999999999997954</v>
      </c>
      <c r="J293">
        <v>6.1090999999999998</v>
      </c>
      <c r="K293">
        <v>6.3179999999999996</v>
      </c>
      <c r="L293">
        <f>IF(AND(D293&gt;=C293,D293&lt;=B293),1,0)</f>
        <v>1</v>
      </c>
      <c r="M293">
        <f>IF(AND(E293&gt;=C293,E293&lt;=B293),1,0)</f>
        <v>1</v>
      </c>
      <c r="N293">
        <f t="shared" si="24"/>
        <v>1.834261382246959E-2</v>
      </c>
      <c r="O293">
        <f t="shared" si="25"/>
        <v>1.6966917785784495E-2</v>
      </c>
    </row>
    <row r="294" spans="1:15" x14ac:dyDescent="0.25">
      <c r="A294" s="1">
        <v>43710</v>
      </c>
      <c r="B294" s="2">
        <v>156.85</v>
      </c>
      <c r="C294" s="2">
        <v>154.80000000000001</v>
      </c>
      <c r="D294" s="2">
        <v>155.38999999999999</v>
      </c>
      <c r="E294" s="2">
        <v>156</v>
      </c>
      <c r="F294" s="2">
        <v>155.85</v>
      </c>
      <c r="G294" s="8">
        <f t="shared" si="21"/>
        <v>0.46000000000000796</v>
      </c>
      <c r="H294" s="8">
        <f t="shared" si="22"/>
        <v>0.15000000000000568</v>
      </c>
      <c r="I294" s="8">
        <f t="shared" si="23"/>
        <v>0.31000000000000227</v>
      </c>
      <c r="J294">
        <v>6.1691000000000003</v>
      </c>
      <c r="K294">
        <v>5.56</v>
      </c>
      <c r="L294">
        <f>IF(AND(D294&gt;=C294,D294&lt;=B294),1,0)</f>
        <v>1</v>
      </c>
      <c r="M294">
        <f>IF(AND(E294&gt;=C294,E294&lt;=B294),1,0)</f>
        <v>1</v>
      </c>
      <c r="N294">
        <f t="shared" si="24"/>
        <v>2.9515559833173436E-3</v>
      </c>
      <c r="O294">
        <f t="shared" si="25"/>
        <v>9.6246390760350135E-4</v>
      </c>
    </row>
    <row r="295" spans="1:15" x14ac:dyDescent="0.25">
      <c r="A295" s="1">
        <v>43707</v>
      </c>
      <c r="B295" s="2">
        <v>156.80000000000001</v>
      </c>
      <c r="C295" s="2">
        <v>155.4</v>
      </c>
      <c r="D295" s="2">
        <v>155.08000000000001</v>
      </c>
      <c r="E295" s="2">
        <v>154.38</v>
      </c>
      <c r="F295" s="2">
        <v>155.80000000000001</v>
      </c>
      <c r="G295" s="8">
        <f t="shared" si="21"/>
        <v>0.71999999999999886</v>
      </c>
      <c r="H295" s="8">
        <f t="shared" si="22"/>
        <v>1.4200000000000159</v>
      </c>
      <c r="I295" s="8">
        <f t="shared" si="23"/>
        <v>-0.70000000000001705</v>
      </c>
      <c r="J295">
        <v>6.4790999999999999</v>
      </c>
      <c r="K295">
        <v>7.1768999999999998</v>
      </c>
      <c r="L295">
        <f>IF(AND(D295&gt;=C295,D295&lt;=B295),1,0)</f>
        <v>0</v>
      </c>
      <c r="M295">
        <f>IF(AND(E295&gt;=C295,E295&lt;=B295),1,0)</f>
        <v>0</v>
      </c>
      <c r="N295">
        <f t="shared" si="24"/>
        <v>4.6213093709884393E-3</v>
      </c>
      <c r="O295">
        <f t="shared" si="25"/>
        <v>9.1142490372273163E-3</v>
      </c>
    </row>
    <row r="296" spans="1:15" x14ac:dyDescent="0.25">
      <c r="A296" s="1">
        <v>43706</v>
      </c>
      <c r="B296" s="2">
        <v>154.75</v>
      </c>
      <c r="C296" s="2">
        <v>151.94999999999999</v>
      </c>
      <c r="D296" s="2">
        <v>152.24</v>
      </c>
      <c r="E296" s="2">
        <v>152.94</v>
      </c>
      <c r="F296" s="2">
        <v>154.65</v>
      </c>
      <c r="G296" s="8">
        <f t="shared" si="21"/>
        <v>2.4099999999999966</v>
      </c>
      <c r="H296" s="8">
        <f t="shared" si="22"/>
        <v>1.710000000000008</v>
      </c>
      <c r="I296" s="8">
        <f t="shared" si="23"/>
        <v>0.69999999999998863</v>
      </c>
      <c r="J296">
        <v>9.3191000000000006</v>
      </c>
      <c r="K296">
        <v>8.6239000000000008</v>
      </c>
      <c r="L296">
        <f>IF(AND(D296&gt;=C296,D296&lt;=B296),1,0)</f>
        <v>1</v>
      </c>
      <c r="M296">
        <f>IF(AND(E296&gt;=C296,E296&lt;=B296),1,0)</f>
        <v>1</v>
      </c>
      <c r="N296">
        <f t="shared" si="24"/>
        <v>1.55835758163595E-2</v>
      </c>
      <c r="O296">
        <f t="shared" si="25"/>
        <v>1.1057225994180459E-2</v>
      </c>
    </row>
    <row r="297" spans="1:15" x14ac:dyDescent="0.25">
      <c r="A297" s="1">
        <v>43705</v>
      </c>
      <c r="B297" s="2">
        <v>152.5</v>
      </c>
      <c r="C297" s="2">
        <v>150.4</v>
      </c>
      <c r="D297" s="2">
        <v>151.87</v>
      </c>
      <c r="E297" s="2">
        <v>151.31</v>
      </c>
      <c r="F297" s="2">
        <v>152.30000000000001</v>
      </c>
      <c r="G297" s="8">
        <f t="shared" si="21"/>
        <v>0.43000000000000682</v>
      </c>
      <c r="H297" s="8">
        <f t="shared" si="22"/>
        <v>0.99000000000000909</v>
      </c>
      <c r="I297" s="8">
        <f t="shared" si="23"/>
        <v>-0.56000000000000227</v>
      </c>
      <c r="J297">
        <v>9.6890999999999998</v>
      </c>
      <c r="K297">
        <v>10.253299999999999</v>
      </c>
      <c r="L297">
        <f>IF(AND(D297&gt;=C297,D297&lt;=B297),1,0)</f>
        <v>1</v>
      </c>
      <c r="M297">
        <f>IF(AND(E297&gt;=C297,E297&lt;=B297),1,0)</f>
        <v>1</v>
      </c>
      <c r="N297">
        <f t="shared" si="24"/>
        <v>2.8233749179251925E-3</v>
      </c>
      <c r="O297">
        <f t="shared" si="25"/>
        <v>6.5003282994091204E-3</v>
      </c>
    </row>
    <row r="298" spans="1:15" x14ac:dyDescent="0.25">
      <c r="A298" s="1">
        <v>43704</v>
      </c>
      <c r="B298" s="2">
        <v>151</v>
      </c>
      <c r="C298" s="2">
        <v>149.94999999999999</v>
      </c>
      <c r="D298" s="2">
        <v>150.91999999999999</v>
      </c>
      <c r="E298" s="2">
        <v>151.28</v>
      </c>
      <c r="F298" s="2">
        <v>151</v>
      </c>
      <c r="G298" s="8">
        <f t="shared" si="21"/>
        <v>8.0000000000012506E-2</v>
      </c>
      <c r="H298" s="8">
        <f t="shared" si="22"/>
        <v>0.28000000000000114</v>
      </c>
      <c r="I298" s="8">
        <f t="shared" si="23"/>
        <v>-0.19999999999998863</v>
      </c>
      <c r="J298">
        <v>10.639099999999999</v>
      </c>
      <c r="K298">
        <v>10.2821</v>
      </c>
      <c r="L298">
        <f>IF(AND(D298&gt;=C298,D298&lt;=B298),1,0)</f>
        <v>1</v>
      </c>
      <c r="M298">
        <f>IF(AND(E298&gt;=C298,E298&lt;=B298),1,0)</f>
        <v>0</v>
      </c>
      <c r="N298">
        <f t="shared" si="24"/>
        <v>5.2980132450339409E-4</v>
      </c>
      <c r="O298">
        <f t="shared" si="25"/>
        <v>1.854304635761597E-3</v>
      </c>
    </row>
    <row r="299" spans="1:15" x14ac:dyDescent="0.25">
      <c r="A299" s="1">
        <v>43703</v>
      </c>
      <c r="B299" s="2">
        <v>150.85</v>
      </c>
      <c r="C299" s="2">
        <v>149.1</v>
      </c>
      <c r="D299" s="2">
        <v>152.31</v>
      </c>
      <c r="E299" s="2">
        <v>152.16999999999999</v>
      </c>
      <c r="F299" s="2">
        <v>149.9</v>
      </c>
      <c r="G299" s="8">
        <f t="shared" si="21"/>
        <v>2.4099999999999966</v>
      </c>
      <c r="H299" s="8">
        <f t="shared" si="22"/>
        <v>2.2699999999999818</v>
      </c>
      <c r="I299" s="8">
        <f t="shared" si="23"/>
        <v>0.14000000000001478</v>
      </c>
      <c r="J299">
        <v>9.2491000000000003</v>
      </c>
      <c r="K299">
        <v>9.3851999999999993</v>
      </c>
      <c r="L299">
        <f>IF(AND(D299&gt;=C299,D299&lt;=B299),1,0)</f>
        <v>0</v>
      </c>
      <c r="M299">
        <f>IF(AND(E299&gt;=C299,E299&lt;=B299),1,0)</f>
        <v>0</v>
      </c>
      <c r="N299">
        <f t="shared" si="24"/>
        <v>1.6077384923282166E-2</v>
      </c>
      <c r="O299">
        <f t="shared" si="25"/>
        <v>1.5143428952634968E-2</v>
      </c>
    </row>
    <row r="300" spans="1:15" x14ac:dyDescent="0.25">
      <c r="A300" s="1">
        <v>43700</v>
      </c>
      <c r="B300" s="2">
        <v>154.05000000000001</v>
      </c>
      <c r="C300" s="2">
        <v>149.75</v>
      </c>
      <c r="D300" s="2">
        <v>154.49</v>
      </c>
      <c r="E300" s="2">
        <v>154.38</v>
      </c>
      <c r="F300" s="2">
        <v>151.69999999999999</v>
      </c>
      <c r="G300" s="8">
        <f t="shared" si="21"/>
        <v>2.7900000000000205</v>
      </c>
      <c r="H300" s="8">
        <f t="shared" si="22"/>
        <v>2.6800000000000068</v>
      </c>
      <c r="I300" s="8">
        <f t="shared" si="23"/>
        <v>0.11000000000001364</v>
      </c>
      <c r="J300">
        <v>7.0690999999999997</v>
      </c>
      <c r="K300">
        <v>7.1833999999999998</v>
      </c>
      <c r="L300">
        <f>IF(AND(D300&gt;=C300,D300&lt;=B300),1,0)</f>
        <v>0</v>
      </c>
      <c r="M300">
        <f>IF(AND(E300&gt;=C300,E300&lt;=B300),1,0)</f>
        <v>0</v>
      </c>
      <c r="N300">
        <f t="shared" si="24"/>
        <v>1.8391562294001455E-2</v>
      </c>
      <c r="O300">
        <f t="shared" si="25"/>
        <v>1.7666446934739663E-2</v>
      </c>
    </row>
    <row r="301" spans="1:15" x14ac:dyDescent="0.25">
      <c r="A301" s="1">
        <v>43699</v>
      </c>
      <c r="B301" s="2">
        <v>155.35</v>
      </c>
      <c r="C301" s="2">
        <v>152.55000000000001</v>
      </c>
      <c r="D301" s="2">
        <v>153.34</v>
      </c>
      <c r="E301" s="2">
        <v>153.6</v>
      </c>
      <c r="F301" s="2">
        <v>154.15</v>
      </c>
      <c r="G301" s="8">
        <f t="shared" si="21"/>
        <v>0.81000000000000227</v>
      </c>
      <c r="H301" s="8">
        <f t="shared" si="22"/>
        <v>0.55000000000001137</v>
      </c>
      <c r="I301" s="8">
        <f t="shared" si="23"/>
        <v>0.25999999999999091</v>
      </c>
      <c r="J301">
        <v>8.2190999999999992</v>
      </c>
      <c r="K301">
        <v>7.9573999999999998</v>
      </c>
      <c r="L301">
        <f>IF(AND(D301&gt;=C301,D301&lt;=B301),1,0)</f>
        <v>1</v>
      </c>
      <c r="M301">
        <f>IF(AND(E301&gt;=C301,E301&lt;=B301),1,0)</f>
        <v>1</v>
      </c>
      <c r="N301">
        <f t="shared" si="24"/>
        <v>5.2546221213104266E-3</v>
      </c>
      <c r="O301">
        <f t="shared" si="25"/>
        <v>3.5679532922478843E-3</v>
      </c>
    </row>
    <row r="302" spans="1:15" x14ac:dyDescent="0.25">
      <c r="A302" s="1">
        <v>43698</v>
      </c>
      <c r="B302" s="2">
        <v>153.19999999999999</v>
      </c>
      <c r="C302" s="2">
        <v>149.1</v>
      </c>
      <c r="D302" s="2">
        <v>148.77000000000001</v>
      </c>
      <c r="E302" s="2">
        <v>148.59</v>
      </c>
      <c r="F302" s="2">
        <v>153</v>
      </c>
      <c r="G302" s="8">
        <f t="shared" si="21"/>
        <v>4.2299999999999898</v>
      </c>
      <c r="H302" s="8">
        <f t="shared" si="22"/>
        <v>4.4099999999999966</v>
      </c>
      <c r="I302" s="8">
        <f t="shared" si="23"/>
        <v>-0.18000000000000682</v>
      </c>
      <c r="J302">
        <v>12.789099999999999</v>
      </c>
      <c r="K302">
        <v>12.973000000000001</v>
      </c>
      <c r="L302">
        <f>IF(AND(D302&gt;=C302,D302&lt;=B302),1,0)</f>
        <v>0</v>
      </c>
      <c r="M302">
        <f>IF(AND(E302&gt;=C302,E302&lt;=B302),1,0)</f>
        <v>0</v>
      </c>
      <c r="N302">
        <f t="shared" si="24"/>
        <v>2.7647058823529344E-2</v>
      </c>
      <c r="O302">
        <f t="shared" si="25"/>
        <v>2.8823529411764682E-2</v>
      </c>
    </row>
    <row r="303" spans="1:15" x14ac:dyDescent="0.25">
      <c r="A303" s="1">
        <v>43697</v>
      </c>
      <c r="B303" s="2">
        <v>149.44999999999999</v>
      </c>
      <c r="C303" s="2">
        <v>148.05000000000001</v>
      </c>
      <c r="D303" s="2">
        <v>148.86000000000001</v>
      </c>
      <c r="E303" s="2">
        <v>148.91</v>
      </c>
      <c r="F303" s="2">
        <v>148.9</v>
      </c>
      <c r="G303" s="8">
        <f t="shared" si="21"/>
        <v>3.9999999999992042E-2</v>
      </c>
      <c r="H303" s="8">
        <f t="shared" si="22"/>
        <v>9.9999999999909051E-3</v>
      </c>
      <c r="I303" s="8">
        <f t="shared" si="23"/>
        <v>3.0000000000001137E-2</v>
      </c>
      <c r="J303">
        <v>12.6991</v>
      </c>
      <c r="K303">
        <v>12.6471</v>
      </c>
      <c r="L303">
        <f>IF(AND(D303&gt;=C303,D303&lt;=B303),1,0)</f>
        <v>1</v>
      </c>
      <c r="M303">
        <f>IF(AND(E303&gt;=C303,E303&lt;=B303),1,0)</f>
        <v>1</v>
      </c>
      <c r="N303">
        <f t="shared" si="24"/>
        <v>2.6863666890525209E-4</v>
      </c>
      <c r="O303">
        <f t="shared" si="25"/>
        <v>6.7159167226265304E-5</v>
      </c>
    </row>
    <row r="304" spans="1:15" x14ac:dyDescent="0.25">
      <c r="A304" s="1">
        <v>43696</v>
      </c>
      <c r="B304" s="2">
        <v>148.69999999999999</v>
      </c>
      <c r="C304" s="2">
        <v>146.15</v>
      </c>
      <c r="D304" s="2">
        <v>146.66999999999999</v>
      </c>
      <c r="E304" s="2">
        <v>146.76</v>
      </c>
      <c r="F304" s="2">
        <v>148.69999999999999</v>
      </c>
      <c r="G304" s="8">
        <f t="shared" si="21"/>
        <v>2.0300000000000011</v>
      </c>
      <c r="H304" s="8">
        <f t="shared" si="22"/>
        <v>1.9399999999999977</v>
      </c>
      <c r="I304" s="8">
        <f t="shared" si="23"/>
        <v>9.0000000000003411E-2</v>
      </c>
      <c r="J304">
        <v>14.889099999999999</v>
      </c>
      <c r="K304">
        <v>14.795500000000001</v>
      </c>
      <c r="L304">
        <f>IF(AND(D304&gt;=C304,D304&lt;=B304),1,0)</f>
        <v>1</v>
      </c>
      <c r="M304">
        <f>IF(AND(E304&gt;=C304,E304&lt;=B304),1,0)</f>
        <v>1</v>
      </c>
      <c r="N304">
        <f t="shared" si="24"/>
        <v>1.3651647612642913E-2</v>
      </c>
      <c r="O304">
        <f t="shared" si="25"/>
        <v>1.3046402151983846E-2</v>
      </c>
    </row>
    <row r="305" spans="1:15" x14ac:dyDescent="0.25">
      <c r="A305" s="1">
        <v>43693</v>
      </c>
      <c r="B305" s="2">
        <v>149.25</v>
      </c>
      <c r="C305" s="2">
        <v>146.6</v>
      </c>
      <c r="D305" s="2">
        <v>147.27000000000001</v>
      </c>
      <c r="E305" s="2">
        <v>147.16</v>
      </c>
      <c r="F305" s="2">
        <v>147.4</v>
      </c>
      <c r="G305" s="8">
        <f t="shared" si="21"/>
        <v>0.12999999999999545</v>
      </c>
      <c r="H305" s="8">
        <f t="shared" si="22"/>
        <v>0.24000000000000909</v>
      </c>
      <c r="I305" s="8">
        <f t="shared" si="23"/>
        <v>-0.11000000000001364</v>
      </c>
      <c r="J305">
        <v>14.289099999999999</v>
      </c>
      <c r="K305">
        <v>14.402900000000001</v>
      </c>
      <c r="L305">
        <f>IF(AND(D305&gt;=C305,D305&lt;=B305),1,0)</f>
        <v>1</v>
      </c>
      <c r="M305">
        <f>IF(AND(E305&gt;=C305,E305&lt;=B305),1,0)</f>
        <v>1</v>
      </c>
      <c r="N305">
        <f t="shared" si="24"/>
        <v>8.8195386702846301E-4</v>
      </c>
      <c r="O305">
        <f t="shared" si="25"/>
        <v>1.6282225237449735E-3</v>
      </c>
    </row>
    <row r="306" spans="1:15" x14ac:dyDescent="0.25">
      <c r="A306" s="1">
        <v>43692</v>
      </c>
      <c r="B306" s="2">
        <v>148.75</v>
      </c>
      <c r="C306" s="2">
        <v>144.5</v>
      </c>
      <c r="D306" s="2">
        <v>147.22999999999999</v>
      </c>
      <c r="E306" s="2">
        <v>147.16999999999999</v>
      </c>
      <c r="F306" s="2">
        <v>147.25</v>
      </c>
      <c r="G306" s="8">
        <f t="shared" si="21"/>
        <v>2.0000000000010232E-2</v>
      </c>
      <c r="H306" s="8">
        <f t="shared" si="22"/>
        <v>8.0000000000012506E-2</v>
      </c>
      <c r="I306" s="8">
        <f t="shared" si="23"/>
        <v>-6.0000000000002274E-2</v>
      </c>
      <c r="J306">
        <v>14.3291</v>
      </c>
      <c r="K306">
        <v>14.3931</v>
      </c>
      <c r="L306">
        <f>IF(AND(D306&gt;=C306,D306&lt;=B306),1,0)</f>
        <v>1</v>
      </c>
      <c r="M306">
        <f>IF(AND(E306&gt;=C306,E306&lt;=B306),1,0)</f>
        <v>1</v>
      </c>
      <c r="N306">
        <f t="shared" si="24"/>
        <v>1.3582342954166542E-4</v>
      </c>
      <c r="O306">
        <f t="shared" si="25"/>
        <v>5.432937181664686E-4</v>
      </c>
    </row>
    <row r="307" spans="1:15" x14ac:dyDescent="0.25">
      <c r="A307" s="1">
        <v>43691</v>
      </c>
      <c r="B307" s="2">
        <v>152.5</v>
      </c>
      <c r="C307" s="2">
        <v>147.30000000000001</v>
      </c>
      <c r="D307" s="2">
        <v>151.29</v>
      </c>
      <c r="E307" s="2">
        <v>151.5</v>
      </c>
      <c r="F307" s="2">
        <v>147.94999999999999</v>
      </c>
      <c r="G307" s="8">
        <f t="shared" si="21"/>
        <v>3.3400000000000034</v>
      </c>
      <c r="H307" s="8">
        <f t="shared" si="22"/>
        <v>3.5500000000000114</v>
      </c>
      <c r="I307" s="8">
        <f t="shared" si="23"/>
        <v>-0.21000000000000796</v>
      </c>
      <c r="J307">
        <v>10.2691</v>
      </c>
      <c r="K307">
        <v>10.0596</v>
      </c>
      <c r="L307">
        <f>IF(AND(D307&gt;=C307,D307&lt;=B307),1,0)</f>
        <v>1</v>
      </c>
      <c r="M307">
        <f>IF(AND(E307&gt;=C307,E307&lt;=B307),1,0)</f>
        <v>1</v>
      </c>
      <c r="N307">
        <f t="shared" si="24"/>
        <v>2.2575194322406244E-2</v>
      </c>
      <c r="O307">
        <f t="shared" si="25"/>
        <v>2.3994592767827047E-2</v>
      </c>
    </row>
    <row r="308" spans="1:15" x14ac:dyDescent="0.25">
      <c r="A308" s="1">
        <v>43690</v>
      </c>
      <c r="B308" s="2">
        <v>152.44999999999999</v>
      </c>
      <c r="C308" s="2">
        <v>148.15</v>
      </c>
      <c r="D308" s="2">
        <v>149.15</v>
      </c>
      <c r="E308" s="2">
        <v>148.99</v>
      </c>
      <c r="F308" s="2">
        <v>152.44999999999999</v>
      </c>
      <c r="G308" s="8">
        <f t="shared" si="21"/>
        <v>3.2999999999999829</v>
      </c>
      <c r="H308" s="8">
        <f t="shared" si="22"/>
        <v>3.4599999999999795</v>
      </c>
      <c r="I308" s="8">
        <f t="shared" si="23"/>
        <v>-0.15999999999999659</v>
      </c>
      <c r="J308">
        <v>12.4091</v>
      </c>
      <c r="K308">
        <v>12.5684</v>
      </c>
      <c r="L308">
        <f>IF(AND(D308&gt;=C308,D308&lt;=B308),1,0)</f>
        <v>1</v>
      </c>
      <c r="M308">
        <f>IF(AND(E308&gt;=C308,E308&lt;=B308),1,0)</f>
        <v>1</v>
      </c>
      <c r="N308">
        <f t="shared" si="24"/>
        <v>2.1646441456215044E-2</v>
      </c>
      <c r="O308">
        <f t="shared" si="25"/>
        <v>2.2695965890455756E-2</v>
      </c>
    </row>
    <row r="309" spans="1:15" x14ac:dyDescent="0.25">
      <c r="A309" s="1">
        <v>43689</v>
      </c>
      <c r="B309" s="2">
        <v>150.94999999999999</v>
      </c>
      <c r="C309" s="2">
        <v>148.80000000000001</v>
      </c>
      <c r="D309" s="2">
        <v>148.96</v>
      </c>
      <c r="E309" s="2">
        <v>148.88</v>
      </c>
      <c r="F309" s="2">
        <v>149.4</v>
      </c>
      <c r="G309" s="8">
        <f t="shared" si="21"/>
        <v>0.43999999999999773</v>
      </c>
      <c r="H309" s="8">
        <f t="shared" si="22"/>
        <v>0.52000000000001023</v>
      </c>
      <c r="I309" s="8">
        <f t="shared" si="23"/>
        <v>-8.0000000000012506E-2</v>
      </c>
      <c r="J309">
        <v>12.5991</v>
      </c>
      <c r="K309">
        <v>12.6753</v>
      </c>
      <c r="L309">
        <f>IF(AND(D309&gt;=C309,D309&lt;=B309),1,0)</f>
        <v>1</v>
      </c>
      <c r="M309">
        <f>IF(AND(E309&gt;=C309,E309&lt;=B309),1,0)</f>
        <v>1</v>
      </c>
      <c r="N309">
        <f t="shared" si="24"/>
        <v>2.9451137884872673E-3</v>
      </c>
      <c r="O309">
        <f t="shared" si="25"/>
        <v>3.4805890227577658E-3</v>
      </c>
    </row>
    <row r="310" spans="1:15" x14ac:dyDescent="0.25">
      <c r="A310" s="1">
        <v>43686</v>
      </c>
      <c r="B310" s="2">
        <v>151.94999999999999</v>
      </c>
      <c r="C310" s="2">
        <v>149.25</v>
      </c>
      <c r="D310" s="2">
        <v>150.25</v>
      </c>
      <c r="E310" s="2">
        <v>150.6</v>
      </c>
      <c r="F310" s="2">
        <v>149.75</v>
      </c>
      <c r="G310" s="8">
        <f t="shared" si="21"/>
        <v>0.5</v>
      </c>
      <c r="H310" s="8">
        <f t="shared" si="22"/>
        <v>0.84999999999999432</v>
      </c>
      <c r="I310" s="8">
        <f t="shared" si="23"/>
        <v>-0.34999999999999432</v>
      </c>
      <c r="J310">
        <v>11.309100000000001</v>
      </c>
      <c r="K310">
        <v>10.955399999999999</v>
      </c>
      <c r="L310">
        <f>IF(AND(D310&gt;=C310,D310&lt;=B310),1,0)</f>
        <v>1</v>
      </c>
      <c r="M310">
        <f>IF(AND(E310&gt;=C310,E310&lt;=B310),1,0)</f>
        <v>1</v>
      </c>
      <c r="N310">
        <f t="shared" si="24"/>
        <v>3.3388981636060101E-3</v>
      </c>
      <c r="O310">
        <f t="shared" si="25"/>
        <v>5.6761268781301789E-3</v>
      </c>
    </row>
    <row r="311" spans="1:15" x14ac:dyDescent="0.25">
      <c r="A311" s="1">
        <v>43685</v>
      </c>
      <c r="B311" s="2">
        <v>152</v>
      </c>
      <c r="C311" s="2">
        <v>149.6</v>
      </c>
      <c r="D311" s="2">
        <v>149.56</v>
      </c>
      <c r="E311" s="2">
        <v>149.09</v>
      </c>
      <c r="F311" s="2">
        <v>150.44999999999999</v>
      </c>
      <c r="G311" s="8">
        <f t="shared" si="21"/>
        <v>0.88999999999998636</v>
      </c>
      <c r="H311" s="8">
        <f t="shared" si="22"/>
        <v>1.3599999999999852</v>
      </c>
      <c r="I311" s="8">
        <f t="shared" si="23"/>
        <v>-0.46999999999999886</v>
      </c>
      <c r="J311">
        <v>11.9991</v>
      </c>
      <c r="K311">
        <v>12.465</v>
      </c>
      <c r="L311">
        <f>IF(AND(D311&gt;=C311,D311&lt;=B311),1,0)</f>
        <v>0</v>
      </c>
      <c r="M311">
        <f>IF(AND(E311&gt;=C311,E311&lt;=B311),1,0)</f>
        <v>0</v>
      </c>
      <c r="N311">
        <f t="shared" si="24"/>
        <v>5.9155865736124054E-3</v>
      </c>
      <c r="O311">
        <f t="shared" si="25"/>
        <v>9.0395480225987732E-3</v>
      </c>
    </row>
    <row r="312" spans="1:15" x14ac:dyDescent="0.25">
      <c r="A312" s="1">
        <v>43684</v>
      </c>
      <c r="B312" s="2">
        <v>152.5</v>
      </c>
      <c r="C312" s="2">
        <v>148.30000000000001</v>
      </c>
      <c r="D312" s="2">
        <v>151.24</v>
      </c>
      <c r="E312" s="2">
        <v>151.66999999999999</v>
      </c>
      <c r="F312" s="2">
        <v>149.35</v>
      </c>
      <c r="G312" s="8">
        <f t="shared" si="21"/>
        <v>1.8900000000000148</v>
      </c>
      <c r="H312" s="8">
        <f t="shared" si="22"/>
        <v>2.3199999999999932</v>
      </c>
      <c r="I312" s="8">
        <f t="shared" si="23"/>
        <v>-0.4299999999999784</v>
      </c>
      <c r="J312">
        <v>10.319100000000001</v>
      </c>
      <c r="K312">
        <v>9.8901000000000003</v>
      </c>
      <c r="L312">
        <f>IF(AND(D312&gt;=C312,D312&lt;=B312),1,0)</f>
        <v>1</v>
      </c>
      <c r="M312">
        <f>IF(AND(E312&gt;=C312,E312&lt;=B312),1,0)</f>
        <v>1</v>
      </c>
      <c r="N312">
        <f t="shared" si="24"/>
        <v>1.2654837629728924E-2</v>
      </c>
      <c r="O312">
        <f t="shared" si="25"/>
        <v>1.5533980582524226E-2</v>
      </c>
    </row>
    <row r="313" spans="1:15" x14ac:dyDescent="0.25">
      <c r="A313" s="1">
        <v>43683</v>
      </c>
      <c r="B313" s="2">
        <v>152.80000000000001</v>
      </c>
      <c r="C313" s="2">
        <v>151.05000000000001</v>
      </c>
      <c r="D313" s="2">
        <v>153.03</v>
      </c>
      <c r="E313" s="2">
        <v>152.86000000000001</v>
      </c>
      <c r="F313" s="2">
        <v>151.1</v>
      </c>
      <c r="G313" s="8">
        <f t="shared" si="21"/>
        <v>1.9300000000000068</v>
      </c>
      <c r="H313" s="8">
        <f t="shared" si="22"/>
        <v>1.7600000000000193</v>
      </c>
      <c r="I313" s="8">
        <f t="shared" si="23"/>
        <v>0.16999999999998749</v>
      </c>
      <c r="J313">
        <v>8.5290999999999997</v>
      </c>
      <c r="K313">
        <v>8.6973000000000003</v>
      </c>
      <c r="L313">
        <f>IF(AND(D313&gt;=C313,D313&lt;=B313),1,0)</f>
        <v>0</v>
      </c>
      <c r="M313">
        <f>IF(AND(E313&gt;=C313,E313&lt;=B313),1,0)</f>
        <v>0</v>
      </c>
      <c r="N313">
        <f t="shared" si="24"/>
        <v>1.2772998014559939E-2</v>
      </c>
      <c r="O313">
        <f t="shared" si="25"/>
        <v>1.1647915287888944E-2</v>
      </c>
    </row>
    <row r="314" spans="1:15" x14ac:dyDescent="0.25">
      <c r="A314" s="1">
        <v>43682</v>
      </c>
      <c r="B314" s="2">
        <v>153.30000000000001</v>
      </c>
      <c r="C314" s="2">
        <v>150.94999999999999</v>
      </c>
      <c r="D314" s="2">
        <v>155.77000000000001</v>
      </c>
      <c r="E314" s="2">
        <v>155.43</v>
      </c>
      <c r="F314" s="2">
        <v>152.35</v>
      </c>
      <c r="G314" s="8">
        <f t="shared" si="21"/>
        <v>3.4200000000000159</v>
      </c>
      <c r="H314" s="8">
        <f t="shared" si="22"/>
        <v>3.0800000000000125</v>
      </c>
      <c r="I314" s="8">
        <f t="shared" si="23"/>
        <v>0.34000000000000341</v>
      </c>
      <c r="J314">
        <v>5.7891000000000004</v>
      </c>
      <c r="K314">
        <v>6.1265000000000001</v>
      </c>
      <c r="L314">
        <f>IF(AND(D314&gt;=C314,D314&lt;=B314),1,0)</f>
        <v>0</v>
      </c>
      <c r="M314">
        <f>IF(AND(E314&gt;=C314,E314&lt;=B314),1,0)</f>
        <v>0</v>
      </c>
      <c r="N314">
        <f t="shared" si="24"/>
        <v>2.2448309812930858E-2</v>
      </c>
      <c r="O314">
        <f t="shared" si="25"/>
        <v>2.0216606498195028E-2</v>
      </c>
    </row>
    <row r="315" spans="1:15" x14ac:dyDescent="0.25">
      <c r="A315" s="1">
        <v>43679</v>
      </c>
      <c r="B315" s="2">
        <v>157</v>
      </c>
      <c r="C315" s="2">
        <v>154.5</v>
      </c>
      <c r="D315" s="2">
        <v>157.05000000000001</v>
      </c>
      <c r="E315" s="2">
        <v>157.84</v>
      </c>
      <c r="F315" s="2">
        <v>155</v>
      </c>
      <c r="G315" s="8">
        <f t="shared" si="21"/>
        <v>2.0500000000000114</v>
      </c>
      <c r="H315" s="8">
        <f t="shared" si="22"/>
        <v>2.8400000000000034</v>
      </c>
      <c r="I315" s="8">
        <f t="shared" si="23"/>
        <v>-0.78999999999999204</v>
      </c>
      <c r="J315">
        <v>4.5091000000000001</v>
      </c>
      <c r="K315">
        <v>3.7185999999999999</v>
      </c>
      <c r="L315">
        <f>IF(AND(D315&gt;=C315,D315&lt;=B315),1,0)</f>
        <v>0</v>
      </c>
      <c r="M315">
        <f>IF(AND(E315&gt;=C315,E315&lt;=B315),1,0)</f>
        <v>0</v>
      </c>
      <c r="N315">
        <f t="shared" si="24"/>
        <v>1.3225806451612976E-2</v>
      </c>
      <c r="O315">
        <f t="shared" si="25"/>
        <v>1.8322580645161311E-2</v>
      </c>
    </row>
    <row r="316" spans="1:15" x14ac:dyDescent="0.25">
      <c r="A316" s="1">
        <v>43678</v>
      </c>
      <c r="B316" s="2">
        <v>159.30000000000001</v>
      </c>
      <c r="C316" s="2">
        <v>156.5</v>
      </c>
      <c r="D316" s="2">
        <v>159.57</v>
      </c>
      <c r="E316" s="2">
        <v>158.81</v>
      </c>
      <c r="F316" s="2">
        <v>157.1</v>
      </c>
      <c r="G316" s="8">
        <f t="shared" si="21"/>
        <v>2.4699999999999989</v>
      </c>
      <c r="H316" s="8">
        <f t="shared" si="22"/>
        <v>1.710000000000008</v>
      </c>
      <c r="I316" s="8">
        <f t="shared" si="23"/>
        <v>0.75999999999999091</v>
      </c>
      <c r="J316">
        <v>1.9891000000000001</v>
      </c>
      <c r="K316">
        <v>2.7534000000000001</v>
      </c>
      <c r="L316">
        <f>IF(AND(D316&gt;=C316,D316&lt;=B316),1,0)</f>
        <v>0</v>
      </c>
      <c r="M316">
        <f>IF(AND(E316&gt;=C316,E316&lt;=B316),1,0)</f>
        <v>1</v>
      </c>
      <c r="N316">
        <f t="shared" si="24"/>
        <v>1.5722469764481214E-2</v>
      </c>
      <c r="O316">
        <f t="shared" si="25"/>
        <v>1.0884786760025512E-2</v>
      </c>
    </row>
    <row r="317" spans="1:15" x14ac:dyDescent="0.25">
      <c r="A317" s="1">
        <v>43677</v>
      </c>
      <c r="B317" s="2">
        <v>159.30000000000001</v>
      </c>
      <c r="C317" s="2">
        <v>157.19999999999999</v>
      </c>
      <c r="D317" s="2">
        <v>155.66</v>
      </c>
      <c r="E317" s="2">
        <v>155.91999999999999</v>
      </c>
      <c r="F317" s="2">
        <v>158.9</v>
      </c>
      <c r="G317" s="8">
        <f t="shared" si="21"/>
        <v>3.2400000000000091</v>
      </c>
      <c r="H317" s="8">
        <f t="shared" si="22"/>
        <v>2.9800000000000182</v>
      </c>
      <c r="I317" s="8">
        <f t="shared" si="23"/>
        <v>0.25999999999999091</v>
      </c>
      <c r="J317">
        <v>5.8990999999999998</v>
      </c>
      <c r="K317">
        <v>5.6353999999999997</v>
      </c>
      <c r="L317">
        <f>IF(AND(D317&gt;=C317,D317&lt;=B317),1,0)</f>
        <v>0</v>
      </c>
      <c r="M317">
        <f>IF(AND(E317&gt;=C317,E317&lt;=B317),1,0)</f>
        <v>0</v>
      </c>
      <c r="N317">
        <f t="shared" si="24"/>
        <v>2.0390182504720005E-2</v>
      </c>
      <c r="O317">
        <f t="shared" si="25"/>
        <v>1.8753933291378339E-2</v>
      </c>
    </row>
    <row r="318" spans="1:15" x14ac:dyDescent="0.25">
      <c r="A318" s="1">
        <v>43676</v>
      </c>
      <c r="B318" s="2">
        <v>159.35</v>
      </c>
      <c r="C318" s="2">
        <v>154.80000000000001</v>
      </c>
      <c r="D318" s="2">
        <v>157.61000000000001</v>
      </c>
      <c r="E318" s="2">
        <v>157.97999999999999</v>
      </c>
      <c r="F318" s="2">
        <v>155.15</v>
      </c>
      <c r="G318" s="8">
        <f t="shared" si="21"/>
        <v>2.460000000000008</v>
      </c>
      <c r="H318" s="8">
        <f t="shared" si="22"/>
        <v>2.8299999999999841</v>
      </c>
      <c r="I318" s="8">
        <f t="shared" si="23"/>
        <v>-0.36999999999997613</v>
      </c>
      <c r="J318">
        <v>3.9491000000000001</v>
      </c>
      <c r="K318">
        <v>3.5796000000000001</v>
      </c>
      <c r="L318">
        <f>IF(AND(D318&gt;=C318,D318&lt;=B318),1,0)</f>
        <v>1</v>
      </c>
      <c r="M318">
        <f>IF(AND(E318&gt;=C318,E318&lt;=B318),1,0)</f>
        <v>1</v>
      </c>
      <c r="N318">
        <f t="shared" si="24"/>
        <v>1.5855623590074173E-2</v>
      </c>
      <c r="O318">
        <f t="shared" si="25"/>
        <v>1.8240412504028258E-2</v>
      </c>
    </row>
    <row r="319" spans="1:15" x14ac:dyDescent="0.25">
      <c r="A319" s="1">
        <v>43675</v>
      </c>
      <c r="B319" s="2">
        <v>160.4</v>
      </c>
      <c r="C319" s="2">
        <v>158</v>
      </c>
      <c r="D319" s="2">
        <v>160.66999999999999</v>
      </c>
      <c r="E319" s="2">
        <v>160.11000000000001</v>
      </c>
      <c r="F319" s="2">
        <v>158</v>
      </c>
      <c r="G319" s="8">
        <f t="shared" si="21"/>
        <v>2.6699999999999875</v>
      </c>
      <c r="H319" s="8">
        <f t="shared" si="22"/>
        <v>2.1100000000000136</v>
      </c>
      <c r="I319" s="8">
        <f t="shared" si="23"/>
        <v>0.55999999999997385</v>
      </c>
      <c r="J319">
        <v>0.8891</v>
      </c>
      <c r="K319">
        <v>1.4476</v>
      </c>
      <c r="L319">
        <f>IF(AND(D319&gt;=C319,D319&lt;=B319),1,0)</f>
        <v>0</v>
      </c>
      <c r="M319">
        <f>IF(AND(E319&gt;=C319,E319&lt;=B319),1,0)</f>
        <v>1</v>
      </c>
      <c r="N319">
        <f t="shared" si="24"/>
        <v>1.6898734177215109E-2</v>
      </c>
      <c r="O319">
        <f t="shared" si="25"/>
        <v>1.3354430379746922E-2</v>
      </c>
    </row>
    <row r="320" spans="1:15" x14ac:dyDescent="0.25">
      <c r="A320" s="1">
        <v>43672</v>
      </c>
      <c r="B320" s="2">
        <v>160.94999999999999</v>
      </c>
      <c r="C320" s="2">
        <v>157.19999999999999</v>
      </c>
      <c r="D320" s="2">
        <v>158.15</v>
      </c>
      <c r="E320" s="2">
        <v>158.4</v>
      </c>
      <c r="F320" s="2">
        <v>160.15</v>
      </c>
      <c r="G320" s="8">
        <f t="shared" si="21"/>
        <v>2</v>
      </c>
      <c r="H320" s="8">
        <f t="shared" si="22"/>
        <v>1.75</v>
      </c>
      <c r="I320" s="8">
        <f t="shared" si="23"/>
        <v>0.25</v>
      </c>
      <c r="J320">
        <v>3.4091</v>
      </c>
      <c r="K320">
        <v>3.1614</v>
      </c>
      <c r="L320">
        <f>IF(AND(D320&gt;=C320,D320&lt;=B320),1,0)</f>
        <v>1</v>
      </c>
      <c r="M320">
        <f>IF(AND(E320&gt;=C320,E320&lt;=B320),1,0)</f>
        <v>1</v>
      </c>
      <c r="N320">
        <f t="shared" si="24"/>
        <v>1.2488292226038089E-2</v>
      </c>
      <c r="O320">
        <f t="shared" si="25"/>
        <v>1.0927255697783328E-2</v>
      </c>
    </row>
    <row r="321" spans="1:15" x14ac:dyDescent="0.25">
      <c r="A321" s="1">
        <v>43671</v>
      </c>
      <c r="B321" s="2">
        <v>164.45</v>
      </c>
      <c r="C321" s="2">
        <v>158.65</v>
      </c>
      <c r="D321" s="2">
        <v>164.57</v>
      </c>
      <c r="E321" s="2">
        <v>164.53</v>
      </c>
      <c r="F321" s="2">
        <v>158.65</v>
      </c>
      <c r="G321" s="8">
        <f t="shared" si="21"/>
        <v>5.9199999999999875</v>
      </c>
      <c r="H321" s="8">
        <f t="shared" si="22"/>
        <v>5.8799999999999955</v>
      </c>
      <c r="I321" s="8">
        <f t="shared" si="23"/>
        <v>3.9999999999992042E-2</v>
      </c>
      <c r="J321">
        <v>3.0108999999999999</v>
      </c>
      <c r="K321">
        <v>2.9742000000000002</v>
      </c>
      <c r="L321">
        <f>IF(AND(D321&gt;=C321,D321&lt;=B321),1,0)</f>
        <v>0</v>
      </c>
      <c r="M321">
        <f>IF(AND(E321&gt;=C321,E321&lt;=B321),1,0)</f>
        <v>0</v>
      </c>
      <c r="N321">
        <f t="shared" si="24"/>
        <v>3.7314843996218011E-2</v>
      </c>
      <c r="O321">
        <f t="shared" si="25"/>
        <v>3.7062716671919287E-2</v>
      </c>
    </row>
    <row r="322" spans="1:15" x14ac:dyDescent="0.25">
      <c r="A322" s="1">
        <v>43670</v>
      </c>
      <c r="B322" s="2">
        <v>165.9</v>
      </c>
      <c r="C322" s="2">
        <v>163.80000000000001</v>
      </c>
      <c r="D322" s="2">
        <v>164.44</v>
      </c>
      <c r="E322" s="2">
        <v>164.55</v>
      </c>
      <c r="F322" s="2">
        <v>165.2</v>
      </c>
      <c r="G322" s="8">
        <f t="shared" si="21"/>
        <v>0.75999999999999091</v>
      </c>
      <c r="H322" s="8">
        <f t="shared" si="22"/>
        <v>0.64999999999997726</v>
      </c>
      <c r="I322" s="8">
        <f t="shared" si="23"/>
        <v>0.11000000000001364</v>
      </c>
      <c r="J322">
        <v>2.8809</v>
      </c>
      <c r="K322">
        <v>2.9958</v>
      </c>
      <c r="L322">
        <f>IF(AND(D322&gt;=C322,D322&lt;=B322),1,0)</f>
        <v>1</v>
      </c>
      <c r="M322">
        <f>IF(AND(E322&gt;=C322,E322&lt;=B322),1,0)</f>
        <v>1</v>
      </c>
      <c r="N322">
        <f t="shared" si="24"/>
        <v>4.600484261501156E-3</v>
      </c>
      <c r="O322">
        <f t="shared" si="25"/>
        <v>3.9346246973364241E-3</v>
      </c>
    </row>
    <row r="323" spans="1:15" x14ac:dyDescent="0.25">
      <c r="A323" s="1">
        <v>43669</v>
      </c>
      <c r="B323" s="2">
        <v>165.35</v>
      </c>
      <c r="C323" s="2">
        <v>162.69999999999999</v>
      </c>
      <c r="D323" s="2">
        <v>162.07</v>
      </c>
      <c r="E323" s="2">
        <v>161.85</v>
      </c>
      <c r="F323" s="2">
        <v>165.1</v>
      </c>
      <c r="G323" s="8">
        <f t="shared" ref="G323:G386" si="26">ABS(D323-F323)</f>
        <v>3.0300000000000011</v>
      </c>
      <c r="H323" s="8">
        <f t="shared" ref="H323:H386" si="27">ABS(E323-F323)</f>
        <v>3.25</v>
      </c>
      <c r="I323" s="8">
        <f t="shared" ref="I323:I386" si="28">G323-H323</f>
        <v>-0.21999999999999886</v>
      </c>
      <c r="J323">
        <v>0.51090000000000002</v>
      </c>
      <c r="K323">
        <v>0.2888</v>
      </c>
      <c r="L323">
        <f>IF(AND(D323&gt;=C323,D323&lt;=B323),1,0)</f>
        <v>0</v>
      </c>
      <c r="M323">
        <f>IF(AND(E323&gt;=C323,E323&lt;=B323),1,0)</f>
        <v>0</v>
      </c>
      <c r="N323">
        <f t="shared" ref="N323:N386" si="29">G323/F323</f>
        <v>1.8352513628104188E-2</v>
      </c>
      <c r="O323">
        <f t="shared" si="25"/>
        <v>1.968503937007874E-2</v>
      </c>
    </row>
    <row r="324" spans="1:15" x14ac:dyDescent="0.25">
      <c r="A324" s="1">
        <v>43668</v>
      </c>
      <c r="B324" s="2">
        <v>164.7</v>
      </c>
      <c r="C324" s="2">
        <v>162.94999999999999</v>
      </c>
      <c r="D324" s="2">
        <v>161.97999999999999</v>
      </c>
      <c r="E324" s="2">
        <v>162.16</v>
      </c>
      <c r="F324" s="2">
        <v>163.15</v>
      </c>
      <c r="G324" s="8">
        <f t="shared" si="26"/>
        <v>1.1700000000000159</v>
      </c>
      <c r="H324" s="8">
        <f t="shared" si="27"/>
        <v>0.99000000000000909</v>
      </c>
      <c r="I324" s="8">
        <f t="shared" si="28"/>
        <v>0.18000000000000682</v>
      </c>
      <c r="J324">
        <v>0.4209</v>
      </c>
      <c r="K324">
        <v>0.60160000000000002</v>
      </c>
      <c r="L324">
        <f>IF(AND(D324&gt;=C324,D324&lt;=B324),1,0)</f>
        <v>0</v>
      </c>
      <c r="M324">
        <f>IF(AND(E324&gt;=C324,E324&lt;=B324),1,0)</f>
        <v>0</v>
      </c>
      <c r="N324">
        <f t="shared" si="29"/>
        <v>7.1713147410359538E-3</v>
      </c>
      <c r="O324">
        <f t="shared" ref="O324:O387" si="30">H324/F324</f>
        <v>6.0680355501073185E-3</v>
      </c>
    </row>
    <row r="325" spans="1:15" x14ac:dyDescent="0.25">
      <c r="A325" s="1">
        <v>43665</v>
      </c>
      <c r="B325" s="2">
        <v>162.75</v>
      </c>
      <c r="C325" s="2">
        <v>161.4</v>
      </c>
      <c r="D325" s="2">
        <v>161.04</v>
      </c>
      <c r="E325" s="2">
        <v>161.1</v>
      </c>
      <c r="F325" s="2">
        <v>162.1</v>
      </c>
      <c r="G325" s="8">
        <f t="shared" si="26"/>
        <v>1.0600000000000023</v>
      </c>
      <c r="H325" s="8">
        <f t="shared" si="27"/>
        <v>1</v>
      </c>
      <c r="I325" s="8">
        <f t="shared" si="28"/>
        <v>6.0000000000002274E-2</v>
      </c>
      <c r="J325">
        <v>0.51910000000000001</v>
      </c>
      <c r="K325">
        <v>0.45519999999999999</v>
      </c>
      <c r="L325">
        <f>IF(AND(D325&gt;=C325,D325&lt;=B325),1,0)</f>
        <v>0</v>
      </c>
      <c r="M325">
        <f>IF(AND(E325&gt;=C325,E325&lt;=B325),1,0)</f>
        <v>0</v>
      </c>
      <c r="N325">
        <f t="shared" si="29"/>
        <v>6.5391733497840981E-3</v>
      </c>
      <c r="O325">
        <f t="shared" si="30"/>
        <v>6.1690314620604569E-3</v>
      </c>
    </row>
    <row r="326" spans="1:15" x14ac:dyDescent="0.25">
      <c r="A326" s="1">
        <v>43664</v>
      </c>
      <c r="B326" s="2">
        <v>162.4</v>
      </c>
      <c r="C326" s="2">
        <v>160.19999999999999</v>
      </c>
      <c r="D326" s="2">
        <v>163.63999999999999</v>
      </c>
      <c r="E326" s="2">
        <v>163.49</v>
      </c>
      <c r="F326" s="2">
        <v>161.30000000000001</v>
      </c>
      <c r="G326" s="8">
        <f t="shared" si="26"/>
        <v>2.339999999999975</v>
      </c>
      <c r="H326" s="8">
        <f t="shared" si="27"/>
        <v>2.1899999999999977</v>
      </c>
      <c r="I326" s="8">
        <f t="shared" si="28"/>
        <v>0.14999999999997726</v>
      </c>
      <c r="J326">
        <v>2.0809000000000002</v>
      </c>
      <c r="K326">
        <v>1.9346000000000001</v>
      </c>
      <c r="L326">
        <f>IF(AND(D326&gt;=C326,D326&lt;=B326),1,0)</f>
        <v>0</v>
      </c>
      <c r="M326">
        <f>IF(AND(E326&gt;=C326,E326&lt;=B326),1,0)</f>
        <v>0</v>
      </c>
      <c r="N326">
        <f t="shared" si="29"/>
        <v>1.4507129572225511E-2</v>
      </c>
      <c r="O326">
        <f t="shared" si="30"/>
        <v>1.3577185368877852E-2</v>
      </c>
    </row>
    <row r="327" spans="1:15" x14ac:dyDescent="0.25">
      <c r="A327" s="1">
        <v>43663</v>
      </c>
      <c r="B327" s="2">
        <v>165.65</v>
      </c>
      <c r="C327" s="2">
        <v>163.25</v>
      </c>
      <c r="D327" s="2">
        <v>168.04</v>
      </c>
      <c r="E327" s="2">
        <v>167.96</v>
      </c>
      <c r="F327" s="2">
        <v>163.65</v>
      </c>
      <c r="G327" s="8">
        <f t="shared" si="26"/>
        <v>4.3899999999999864</v>
      </c>
      <c r="H327" s="8">
        <f t="shared" si="27"/>
        <v>4.3100000000000023</v>
      </c>
      <c r="I327" s="8">
        <f t="shared" si="28"/>
        <v>7.9999999999984084E-2</v>
      </c>
      <c r="J327">
        <v>6.4809000000000001</v>
      </c>
      <c r="K327">
        <v>6.4029999999999996</v>
      </c>
      <c r="L327">
        <f>IF(AND(D327&gt;=C327,D327&lt;=B327),1,0)</f>
        <v>0</v>
      </c>
      <c r="M327">
        <f>IF(AND(E327&gt;=C327,E327&lt;=B327),1,0)</f>
        <v>0</v>
      </c>
      <c r="N327">
        <f t="shared" si="29"/>
        <v>2.6825542315918032E-2</v>
      </c>
      <c r="O327">
        <f t="shared" si="30"/>
        <v>2.6336694164375205E-2</v>
      </c>
    </row>
    <row r="328" spans="1:15" x14ac:dyDescent="0.25">
      <c r="A328" s="1">
        <v>43662</v>
      </c>
      <c r="B328" s="2">
        <v>169.95</v>
      </c>
      <c r="C328" s="2">
        <v>167</v>
      </c>
      <c r="D328" s="2">
        <v>171.17</v>
      </c>
      <c r="E328" s="2">
        <v>171.32</v>
      </c>
      <c r="F328" s="2">
        <v>167.7</v>
      </c>
      <c r="G328" s="8">
        <f t="shared" si="26"/>
        <v>3.4699999999999989</v>
      </c>
      <c r="H328" s="8">
        <f t="shared" si="27"/>
        <v>3.6200000000000045</v>
      </c>
      <c r="I328" s="8">
        <f t="shared" si="28"/>
        <v>-0.15000000000000568</v>
      </c>
      <c r="J328">
        <v>9.6109000000000009</v>
      </c>
      <c r="K328">
        <v>9.7637</v>
      </c>
      <c r="L328">
        <f>IF(AND(D328&gt;=C328,D328&lt;=B328),1,0)</f>
        <v>0</v>
      </c>
      <c r="M328">
        <f>IF(AND(E328&gt;=C328,E328&lt;=B328),1,0)</f>
        <v>0</v>
      </c>
      <c r="N328">
        <f t="shared" si="29"/>
        <v>2.0691711389385803E-2</v>
      </c>
      <c r="O328">
        <f t="shared" si="30"/>
        <v>2.1586165772212312E-2</v>
      </c>
    </row>
    <row r="329" spans="1:15" x14ac:dyDescent="0.25">
      <c r="A329" s="1">
        <v>43661</v>
      </c>
      <c r="B329" s="2">
        <v>172.9</v>
      </c>
      <c r="C329" s="2">
        <v>170.2</v>
      </c>
      <c r="D329" s="2">
        <v>172.28</v>
      </c>
      <c r="E329" s="2">
        <v>172.35</v>
      </c>
      <c r="F329" s="2">
        <v>171.15</v>
      </c>
      <c r="G329" s="8">
        <f t="shared" si="26"/>
        <v>1.1299999999999955</v>
      </c>
      <c r="H329" s="8">
        <f t="shared" si="27"/>
        <v>1.1999999999999886</v>
      </c>
      <c r="I329" s="8">
        <f t="shared" si="28"/>
        <v>-6.9999999999993179E-2</v>
      </c>
      <c r="J329">
        <v>10.7209</v>
      </c>
      <c r="K329">
        <v>10.788500000000001</v>
      </c>
      <c r="L329">
        <f>IF(AND(D329&gt;=C329,D329&lt;=B329),1,0)</f>
        <v>1</v>
      </c>
      <c r="M329">
        <f>IF(AND(E329&gt;=C329,E329&lt;=B329),1,0)</f>
        <v>1</v>
      </c>
      <c r="N329">
        <f t="shared" si="29"/>
        <v>6.6023955594507475E-3</v>
      </c>
      <c r="O329">
        <f t="shared" si="30"/>
        <v>7.0113935144609325E-3</v>
      </c>
    </row>
    <row r="330" spans="1:15" x14ac:dyDescent="0.25">
      <c r="A330" s="1">
        <v>43658</v>
      </c>
      <c r="B330" s="2">
        <v>174.1</v>
      </c>
      <c r="C330" s="2">
        <v>172</v>
      </c>
      <c r="D330" s="2">
        <v>174.4</v>
      </c>
      <c r="E330" s="2">
        <v>174.07</v>
      </c>
      <c r="F330" s="2">
        <v>172</v>
      </c>
      <c r="G330" s="8">
        <f t="shared" si="26"/>
        <v>2.4000000000000057</v>
      </c>
      <c r="H330" s="8">
        <f t="shared" si="27"/>
        <v>2.0699999999999932</v>
      </c>
      <c r="I330" s="8">
        <f t="shared" si="28"/>
        <v>0.33000000000001251</v>
      </c>
      <c r="J330">
        <v>12.8409</v>
      </c>
      <c r="K330">
        <v>12.511900000000001</v>
      </c>
      <c r="L330">
        <f>IF(AND(D330&gt;=C330,D330&lt;=B330),1,0)</f>
        <v>0</v>
      </c>
      <c r="M330">
        <f>IF(AND(E330&gt;=C330,E330&lt;=B330),1,0)</f>
        <v>1</v>
      </c>
      <c r="N330">
        <f t="shared" si="29"/>
        <v>1.3953488372093056E-2</v>
      </c>
      <c r="O330">
        <f t="shared" si="30"/>
        <v>1.2034883720930194E-2</v>
      </c>
    </row>
    <row r="331" spans="1:15" x14ac:dyDescent="0.25">
      <c r="A331" s="1">
        <v>43657</v>
      </c>
      <c r="B331" s="2">
        <v>175.25</v>
      </c>
      <c r="C331" s="2">
        <v>171.75</v>
      </c>
      <c r="D331" s="2">
        <v>171.27</v>
      </c>
      <c r="E331" s="2">
        <v>171.63</v>
      </c>
      <c r="F331" s="2">
        <v>174.4</v>
      </c>
      <c r="G331" s="8">
        <f t="shared" si="26"/>
        <v>3.1299999999999955</v>
      </c>
      <c r="H331" s="8">
        <f t="shared" si="27"/>
        <v>2.7700000000000102</v>
      </c>
      <c r="I331" s="8">
        <f t="shared" si="28"/>
        <v>0.35999999999998522</v>
      </c>
      <c r="J331">
        <v>9.7109000000000005</v>
      </c>
      <c r="K331">
        <v>10.074400000000001</v>
      </c>
      <c r="L331">
        <f>IF(AND(D331&gt;=C331,D331&lt;=B331),1,0)</f>
        <v>0</v>
      </c>
      <c r="M331">
        <f>IF(AND(E331&gt;=C331,E331&lt;=B331),1,0)</f>
        <v>0</v>
      </c>
      <c r="N331">
        <f t="shared" si="29"/>
        <v>1.7947247706421993E-2</v>
      </c>
      <c r="O331">
        <f t="shared" si="30"/>
        <v>1.5883027522935838E-2</v>
      </c>
    </row>
    <row r="332" spans="1:15" x14ac:dyDescent="0.25">
      <c r="A332" s="1">
        <v>43656</v>
      </c>
      <c r="B332" s="2">
        <v>171.55</v>
      </c>
      <c r="C332" s="2">
        <v>169.45</v>
      </c>
      <c r="D332" s="2">
        <v>170.07</v>
      </c>
      <c r="E332" s="2">
        <v>169.98</v>
      </c>
      <c r="F332" s="2">
        <v>170.65</v>
      </c>
      <c r="G332" s="8">
        <f t="shared" si="26"/>
        <v>0.58000000000001251</v>
      </c>
      <c r="H332" s="8">
        <f t="shared" si="27"/>
        <v>0.67000000000001592</v>
      </c>
      <c r="I332" s="8">
        <f t="shared" si="28"/>
        <v>-9.0000000000003411E-2</v>
      </c>
      <c r="J332">
        <v>8.5108999999999995</v>
      </c>
      <c r="K332">
        <v>8.4248999999999992</v>
      </c>
      <c r="L332">
        <f>IF(AND(D332&gt;=C332,D332&lt;=B332),1,0)</f>
        <v>1</v>
      </c>
      <c r="M332">
        <f>IF(AND(E332&gt;=C332,E332&lt;=B332),1,0)</f>
        <v>1</v>
      </c>
      <c r="N332">
        <f t="shared" si="29"/>
        <v>3.3987694110753737E-3</v>
      </c>
      <c r="O332">
        <f t="shared" si="30"/>
        <v>3.9261646645181126E-3</v>
      </c>
    </row>
    <row r="333" spans="1:15" x14ac:dyDescent="0.25">
      <c r="A333" s="1">
        <v>43655</v>
      </c>
      <c r="B333" s="2">
        <v>172.7</v>
      </c>
      <c r="C333" s="2">
        <v>168.55</v>
      </c>
      <c r="D333" s="2">
        <v>173.02</v>
      </c>
      <c r="E333" s="2">
        <v>172.74</v>
      </c>
      <c r="F333" s="2">
        <v>169.55</v>
      </c>
      <c r="G333" s="8">
        <f t="shared" si="26"/>
        <v>3.4699999999999989</v>
      </c>
      <c r="H333" s="8">
        <f t="shared" si="27"/>
        <v>3.1899999999999977</v>
      </c>
      <c r="I333" s="8">
        <f t="shared" si="28"/>
        <v>0.28000000000000114</v>
      </c>
      <c r="J333">
        <v>11.460900000000001</v>
      </c>
      <c r="K333">
        <v>11.177199999999999</v>
      </c>
      <c r="L333">
        <f>IF(AND(D333&gt;=C333,D333&lt;=B333),1,0)</f>
        <v>0</v>
      </c>
      <c r="M333">
        <f>IF(AND(E333&gt;=C333,E333&lt;=B333),1,0)</f>
        <v>0</v>
      </c>
      <c r="N333">
        <f t="shared" si="29"/>
        <v>2.0465939250958413E-2</v>
      </c>
      <c r="O333">
        <f t="shared" si="30"/>
        <v>1.881450899439692E-2</v>
      </c>
    </row>
    <row r="334" spans="1:15" x14ac:dyDescent="0.25">
      <c r="A334" s="1">
        <v>43654</v>
      </c>
      <c r="B334" s="2">
        <v>172.7</v>
      </c>
      <c r="C334" s="2">
        <v>170.1</v>
      </c>
      <c r="D334" s="2">
        <v>169.83</v>
      </c>
      <c r="E334" s="2">
        <v>170.36</v>
      </c>
      <c r="F334" s="2">
        <v>172.7</v>
      </c>
      <c r="G334" s="8">
        <f t="shared" si="26"/>
        <v>2.8699999999999761</v>
      </c>
      <c r="H334" s="8">
        <f t="shared" si="27"/>
        <v>2.339999999999975</v>
      </c>
      <c r="I334" s="8">
        <f t="shared" si="28"/>
        <v>0.53000000000000114</v>
      </c>
      <c r="J334">
        <v>8.2708999999999993</v>
      </c>
      <c r="K334">
        <v>8.7971000000000004</v>
      </c>
      <c r="L334">
        <f>IF(AND(D334&gt;=C334,D334&lt;=B334),1,0)</f>
        <v>0</v>
      </c>
      <c r="M334">
        <f>IF(AND(E334&gt;=C334,E334&lt;=B334),1,0)</f>
        <v>1</v>
      </c>
      <c r="N334">
        <f t="shared" si="29"/>
        <v>1.6618413433699922E-2</v>
      </c>
      <c r="O334">
        <f t="shared" si="30"/>
        <v>1.3549507817023597E-2</v>
      </c>
    </row>
    <row r="335" spans="1:15" x14ac:dyDescent="0.25">
      <c r="A335" s="1">
        <v>43651</v>
      </c>
      <c r="B335" s="2">
        <v>171.1</v>
      </c>
      <c r="C335" s="2">
        <v>169.2</v>
      </c>
      <c r="D335" s="2">
        <v>171.72</v>
      </c>
      <c r="E335" s="2">
        <v>171.25</v>
      </c>
      <c r="F335" s="2">
        <v>169.8</v>
      </c>
      <c r="G335" s="8">
        <f t="shared" si="26"/>
        <v>1.9199999999999875</v>
      </c>
      <c r="H335" s="8">
        <f t="shared" si="27"/>
        <v>1.4499999999999886</v>
      </c>
      <c r="I335" s="8">
        <f t="shared" si="28"/>
        <v>0.46999999999999886</v>
      </c>
      <c r="J335">
        <v>10.1609</v>
      </c>
      <c r="K335">
        <v>9.6911000000000005</v>
      </c>
      <c r="L335">
        <f>IF(AND(D335&gt;=C335,D335&lt;=B335),1,0)</f>
        <v>0</v>
      </c>
      <c r="M335">
        <f>IF(AND(E335&gt;=C335,E335&lt;=B335),1,0)</f>
        <v>0</v>
      </c>
      <c r="N335">
        <f t="shared" si="29"/>
        <v>1.1307420494699572E-2</v>
      </c>
      <c r="O335">
        <f t="shared" si="30"/>
        <v>8.5394581861012279E-3</v>
      </c>
    </row>
    <row r="336" spans="1:15" x14ac:dyDescent="0.25">
      <c r="A336" s="1">
        <v>43650</v>
      </c>
      <c r="B336" s="2">
        <v>171.95</v>
      </c>
      <c r="C336" s="2">
        <v>169.7</v>
      </c>
      <c r="D336" s="2">
        <v>170</v>
      </c>
      <c r="E336" s="2">
        <v>170.28</v>
      </c>
      <c r="F336" s="2">
        <v>171.2</v>
      </c>
      <c r="G336" s="8">
        <f t="shared" si="26"/>
        <v>1.1999999999999886</v>
      </c>
      <c r="H336" s="8">
        <f t="shared" si="27"/>
        <v>0.91999999999998749</v>
      </c>
      <c r="I336" s="8">
        <f t="shared" si="28"/>
        <v>0.28000000000000114</v>
      </c>
      <c r="J336">
        <v>8.4408999999999992</v>
      </c>
      <c r="K336">
        <v>8.7199000000000009</v>
      </c>
      <c r="L336">
        <f>IF(AND(D336&gt;=C336,D336&lt;=B336),1,0)</f>
        <v>1</v>
      </c>
      <c r="M336">
        <f>IF(AND(E336&gt;=C336,E336&lt;=B336),1,0)</f>
        <v>1</v>
      </c>
      <c r="N336">
        <f t="shared" si="29"/>
        <v>7.0093457943924574E-3</v>
      </c>
      <c r="O336">
        <f t="shared" si="30"/>
        <v>5.373831775700862E-3</v>
      </c>
    </row>
    <row r="337" spans="1:15" x14ac:dyDescent="0.25">
      <c r="A337" s="1">
        <v>43649</v>
      </c>
      <c r="B337" s="2">
        <v>170.9</v>
      </c>
      <c r="C337" s="2">
        <v>168.75</v>
      </c>
      <c r="D337" s="2">
        <v>171.87</v>
      </c>
      <c r="E337" s="2">
        <v>171.61</v>
      </c>
      <c r="F337" s="2">
        <v>170.15</v>
      </c>
      <c r="G337" s="8">
        <f t="shared" si="26"/>
        <v>1.7199999999999989</v>
      </c>
      <c r="H337" s="8">
        <f t="shared" si="27"/>
        <v>1.460000000000008</v>
      </c>
      <c r="I337" s="8">
        <f t="shared" si="28"/>
        <v>0.25999999999999091</v>
      </c>
      <c r="J337">
        <v>10.3109</v>
      </c>
      <c r="K337">
        <v>10.050800000000001</v>
      </c>
      <c r="L337">
        <f>IF(AND(D337&gt;=C337,D337&lt;=B337),1,0)</f>
        <v>0</v>
      </c>
      <c r="M337">
        <f>IF(AND(E337&gt;=C337,E337&lt;=B337),1,0)</f>
        <v>0</v>
      </c>
      <c r="N337">
        <f t="shared" si="29"/>
        <v>1.0108727593300022E-2</v>
      </c>
      <c r="O337">
        <f t="shared" si="30"/>
        <v>8.5806641198942577E-3</v>
      </c>
    </row>
    <row r="338" spans="1:15" x14ac:dyDescent="0.25">
      <c r="A338" s="1">
        <v>43648</v>
      </c>
      <c r="B338" s="2">
        <v>173.65</v>
      </c>
      <c r="C338" s="2">
        <v>171.55</v>
      </c>
      <c r="D338" s="2">
        <v>172.73</v>
      </c>
      <c r="E338" s="2">
        <v>173.05</v>
      </c>
      <c r="F338" s="2">
        <v>172.3</v>
      </c>
      <c r="G338" s="8">
        <f t="shared" si="26"/>
        <v>0.4299999999999784</v>
      </c>
      <c r="H338" s="8">
        <f t="shared" si="27"/>
        <v>0.75</v>
      </c>
      <c r="I338" s="8">
        <f t="shared" si="28"/>
        <v>-0.3200000000000216</v>
      </c>
      <c r="J338">
        <v>11.1709</v>
      </c>
      <c r="K338">
        <v>11.4955</v>
      </c>
      <c r="L338">
        <f>IF(AND(D338&gt;=C338,D338&lt;=B338),1,0)</f>
        <v>1</v>
      </c>
      <c r="M338">
        <f>IF(AND(E338&gt;=C338,E338&lt;=B338),1,0)</f>
        <v>1</v>
      </c>
      <c r="N338">
        <f t="shared" si="29"/>
        <v>2.495647127103763E-3</v>
      </c>
      <c r="O338">
        <f t="shared" si="30"/>
        <v>4.3528728961114331E-3</v>
      </c>
    </row>
    <row r="339" spans="1:15" x14ac:dyDescent="0.25">
      <c r="A339" s="1">
        <v>43647</v>
      </c>
      <c r="B339" s="2">
        <v>173.6</v>
      </c>
      <c r="C339" s="2">
        <v>171.5</v>
      </c>
      <c r="D339" s="2">
        <v>168.09</v>
      </c>
      <c r="E339" s="2">
        <v>167.89</v>
      </c>
      <c r="F339" s="2">
        <v>173.2</v>
      </c>
      <c r="G339" s="8">
        <f t="shared" si="26"/>
        <v>5.1099999999999852</v>
      </c>
      <c r="H339" s="8">
        <f t="shared" si="27"/>
        <v>5.3100000000000023</v>
      </c>
      <c r="I339" s="8">
        <f t="shared" si="28"/>
        <v>-0.20000000000001705</v>
      </c>
      <c r="J339">
        <v>6.5308999999999999</v>
      </c>
      <c r="K339">
        <v>6.3318000000000003</v>
      </c>
      <c r="L339">
        <f>IF(AND(D339&gt;=C339,D339&lt;=B339),1,0)</f>
        <v>0</v>
      </c>
      <c r="M339">
        <f>IF(AND(E339&gt;=C339,E339&lt;=B339),1,0)</f>
        <v>0</v>
      </c>
      <c r="N339">
        <f t="shared" si="29"/>
        <v>2.9503464203233173E-2</v>
      </c>
      <c r="O339">
        <f t="shared" si="30"/>
        <v>3.0658198614318722E-2</v>
      </c>
    </row>
    <row r="340" spans="1:15" x14ac:dyDescent="0.25">
      <c r="A340" s="1">
        <v>43644</v>
      </c>
      <c r="B340" s="2">
        <v>169.05</v>
      </c>
      <c r="C340" s="2">
        <v>167.35</v>
      </c>
      <c r="D340" s="2">
        <v>168.62</v>
      </c>
      <c r="E340" s="2">
        <v>168.53</v>
      </c>
      <c r="F340" s="2">
        <v>168.45</v>
      </c>
      <c r="G340" s="8">
        <f t="shared" si="26"/>
        <v>0.17000000000001592</v>
      </c>
      <c r="H340" s="8">
        <f t="shared" si="27"/>
        <v>8.0000000000012506E-2</v>
      </c>
      <c r="I340" s="8">
        <f t="shared" si="28"/>
        <v>9.0000000000003411E-2</v>
      </c>
      <c r="J340">
        <v>7.0609000000000002</v>
      </c>
      <c r="K340">
        <v>6.9726999999999997</v>
      </c>
      <c r="L340">
        <f>IF(AND(D340&gt;=C340,D340&lt;=B340),1,0)</f>
        <v>1</v>
      </c>
      <c r="M340">
        <f>IF(AND(E340&gt;=C340,E340&lt;=B340),1,0)</f>
        <v>1</v>
      </c>
      <c r="N340">
        <f t="shared" si="29"/>
        <v>1.0092015434848081E-3</v>
      </c>
      <c r="O340">
        <f t="shared" si="30"/>
        <v>4.7491837340464537E-4</v>
      </c>
    </row>
    <row r="341" spans="1:15" x14ac:dyDescent="0.25">
      <c r="A341" s="1">
        <v>43643</v>
      </c>
      <c r="B341" s="2">
        <v>171.6</v>
      </c>
      <c r="C341" s="2">
        <v>169.1</v>
      </c>
      <c r="D341" s="2">
        <v>170.17</v>
      </c>
      <c r="E341" s="2">
        <v>170.48</v>
      </c>
      <c r="F341" s="2">
        <v>169.1</v>
      </c>
      <c r="G341" s="8">
        <f t="shared" si="26"/>
        <v>1.0699999999999932</v>
      </c>
      <c r="H341" s="8">
        <f t="shared" si="27"/>
        <v>1.3799999999999955</v>
      </c>
      <c r="I341" s="8">
        <f t="shared" si="28"/>
        <v>-0.31000000000000227</v>
      </c>
      <c r="J341">
        <v>8.6109000000000009</v>
      </c>
      <c r="K341">
        <v>8.9177</v>
      </c>
      <c r="L341">
        <f>IF(AND(D341&gt;=C341,D341&lt;=B341),1,0)</f>
        <v>1</v>
      </c>
      <c r="M341">
        <f>IF(AND(E341&gt;=C341,E341&lt;=B341),1,0)</f>
        <v>1</v>
      </c>
      <c r="N341">
        <f t="shared" si="29"/>
        <v>6.3276167947959386E-3</v>
      </c>
      <c r="O341">
        <f t="shared" si="30"/>
        <v>8.1608515671200213E-3</v>
      </c>
    </row>
    <row r="342" spans="1:15" x14ac:dyDescent="0.25">
      <c r="A342" s="1">
        <v>43642</v>
      </c>
      <c r="B342" s="2">
        <v>171.1</v>
      </c>
      <c r="C342" s="2">
        <v>169.25</v>
      </c>
      <c r="D342" s="2">
        <v>168.28</v>
      </c>
      <c r="E342" s="2">
        <v>168.09</v>
      </c>
      <c r="F342" s="2">
        <v>170.45</v>
      </c>
      <c r="G342" s="8">
        <f t="shared" si="26"/>
        <v>2.1699999999999875</v>
      </c>
      <c r="H342" s="8">
        <f t="shared" si="27"/>
        <v>2.3599999999999852</v>
      </c>
      <c r="I342" s="8">
        <f t="shared" si="28"/>
        <v>-0.18999999999999773</v>
      </c>
      <c r="J342">
        <v>6.7209000000000003</v>
      </c>
      <c r="K342">
        <v>6.5265000000000004</v>
      </c>
      <c r="L342">
        <f>IF(AND(D342&gt;=C342,D342&lt;=B342),1,0)</f>
        <v>0</v>
      </c>
      <c r="M342">
        <f>IF(AND(E342&gt;=C342,E342&lt;=B342),1,0)</f>
        <v>0</v>
      </c>
      <c r="N342">
        <f t="shared" si="29"/>
        <v>1.2731006160164199E-2</v>
      </c>
      <c r="O342">
        <f t="shared" si="30"/>
        <v>1.3845702552067969E-2</v>
      </c>
    </row>
    <row r="343" spans="1:15" x14ac:dyDescent="0.25">
      <c r="A343" s="1">
        <v>43641</v>
      </c>
      <c r="B343" s="2">
        <v>170.85</v>
      </c>
      <c r="C343" s="2">
        <v>168.55</v>
      </c>
      <c r="D343" s="2">
        <v>171.38</v>
      </c>
      <c r="E343" s="2">
        <v>171.13</v>
      </c>
      <c r="F343" s="2">
        <v>168.55</v>
      </c>
      <c r="G343" s="8">
        <f t="shared" si="26"/>
        <v>2.8299999999999841</v>
      </c>
      <c r="H343" s="8">
        <f t="shared" si="27"/>
        <v>2.5799999999999841</v>
      </c>
      <c r="I343" s="8">
        <f t="shared" si="28"/>
        <v>0.25</v>
      </c>
      <c r="J343">
        <v>9.8209</v>
      </c>
      <c r="K343">
        <v>9.5711999999999993</v>
      </c>
      <c r="L343">
        <f>IF(AND(D343&gt;=C343,D343&lt;=B343),1,0)</f>
        <v>0</v>
      </c>
      <c r="M343">
        <f>IF(AND(E343&gt;=C343,E343&lt;=B343),1,0)</f>
        <v>0</v>
      </c>
      <c r="N343">
        <f t="shared" si="29"/>
        <v>1.6790269949569767E-2</v>
      </c>
      <c r="O343">
        <f t="shared" si="30"/>
        <v>1.5307030554731439E-2</v>
      </c>
    </row>
    <row r="344" spans="1:15" x14ac:dyDescent="0.25">
      <c r="A344" s="1">
        <v>43640</v>
      </c>
      <c r="B344" s="2">
        <v>173.9</v>
      </c>
      <c r="C344" s="2">
        <v>170.4</v>
      </c>
      <c r="D344" s="2">
        <v>171.95</v>
      </c>
      <c r="E344" s="2">
        <v>172.43</v>
      </c>
      <c r="F344" s="2">
        <v>171.1</v>
      </c>
      <c r="G344" s="8">
        <f t="shared" si="26"/>
        <v>0.84999999999999432</v>
      </c>
      <c r="H344" s="8">
        <f t="shared" si="27"/>
        <v>1.3300000000000125</v>
      </c>
      <c r="I344" s="8">
        <f t="shared" si="28"/>
        <v>-0.48000000000001819</v>
      </c>
      <c r="J344">
        <v>10.3909</v>
      </c>
      <c r="K344">
        <v>10.8712</v>
      </c>
      <c r="L344">
        <f>IF(AND(D344&gt;=C344,D344&lt;=B344),1,0)</f>
        <v>1</v>
      </c>
      <c r="M344">
        <f>IF(AND(E344&gt;=C344,E344&lt;=B344),1,0)</f>
        <v>1</v>
      </c>
      <c r="N344">
        <f t="shared" si="29"/>
        <v>4.9678550555230525E-3</v>
      </c>
      <c r="O344">
        <f t="shared" si="30"/>
        <v>7.7732320280538428E-3</v>
      </c>
    </row>
    <row r="345" spans="1:15" x14ac:dyDescent="0.25">
      <c r="A345" s="1">
        <v>43637</v>
      </c>
      <c r="B345" s="2">
        <v>173.35</v>
      </c>
      <c r="C345" s="2">
        <v>170.35</v>
      </c>
      <c r="D345" s="2">
        <v>172.17</v>
      </c>
      <c r="E345" s="2">
        <v>171.92</v>
      </c>
      <c r="F345" s="2">
        <v>172.6</v>
      </c>
      <c r="G345" s="8">
        <f t="shared" si="26"/>
        <v>0.43000000000000682</v>
      </c>
      <c r="H345" s="8">
        <f t="shared" si="27"/>
        <v>0.68000000000000682</v>
      </c>
      <c r="I345" s="8">
        <f t="shared" si="28"/>
        <v>-0.25</v>
      </c>
      <c r="J345">
        <v>10.610900000000001</v>
      </c>
      <c r="K345">
        <v>10.3596</v>
      </c>
      <c r="L345">
        <f>IF(AND(D345&gt;=C345,D345&lt;=B345),1,0)</f>
        <v>1</v>
      </c>
      <c r="M345">
        <f>IF(AND(E345&gt;=C345,E345&lt;=B345),1,0)</f>
        <v>1</v>
      </c>
      <c r="N345">
        <f t="shared" si="29"/>
        <v>2.4913093858633072E-3</v>
      </c>
      <c r="O345">
        <f t="shared" si="30"/>
        <v>3.9397450753186954E-3</v>
      </c>
    </row>
    <row r="346" spans="1:15" x14ac:dyDescent="0.25">
      <c r="A346" s="1">
        <v>43636</v>
      </c>
      <c r="B346" s="2">
        <v>172.4</v>
      </c>
      <c r="C346" s="2">
        <v>169.65</v>
      </c>
      <c r="D346" s="2">
        <v>169.13</v>
      </c>
      <c r="E346" s="2">
        <v>169.05</v>
      </c>
      <c r="F346" s="2">
        <v>171.65</v>
      </c>
      <c r="G346" s="8">
        <f t="shared" si="26"/>
        <v>2.5200000000000102</v>
      </c>
      <c r="H346" s="8">
        <f t="shared" si="27"/>
        <v>2.5999999999999943</v>
      </c>
      <c r="I346" s="8">
        <f t="shared" si="28"/>
        <v>-7.9999999999984084E-2</v>
      </c>
      <c r="J346">
        <v>7.5709</v>
      </c>
      <c r="K346">
        <v>7.4926000000000004</v>
      </c>
      <c r="L346">
        <f>IF(AND(D346&gt;=C346,D346&lt;=B346),1,0)</f>
        <v>0</v>
      </c>
      <c r="M346">
        <f>IF(AND(E346&gt;=C346,E346&lt;=B346),1,0)</f>
        <v>0</v>
      </c>
      <c r="N346">
        <f t="shared" si="29"/>
        <v>1.468103699388296E-2</v>
      </c>
      <c r="O346">
        <f t="shared" si="30"/>
        <v>1.5147101660355341E-2</v>
      </c>
    </row>
    <row r="347" spans="1:15" x14ac:dyDescent="0.25">
      <c r="A347" s="1">
        <v>43635</v>
      </c>
      <c r="B347" s="2">
        <v>172.3</v>
      </c>
      <c r="C347" s="2">
        <v>168.7</v>
      </c>
      <c r="D347" s="2">
        <v>171.15</v>
      </c>
      <c r="E347" s="2">
        <v>171.29</v>
      </c>
      <c r="F347" s="2">
        <v>168.9</v>
      </c>
      <c r="G347" s="8">
        <f t="shared" si="26"/>
        <v>2.25</v>
      </c>
      <c r="H347" s="8">
        <f t="shared" si="27"/>
        <v>2.3899999999999864</v>
      </c>
      <c r="I347" s="8">
        <f t="shared" si="28"/>
        <v>-0.13999999999998636</v>
      </c>
      <c r="J347">
        <v>9.5908999999999995</v>
      </c>
      <c r="K347">
        <v>9.7286999999999999</v>
      </c>
      <c r="L347">
        <f>IF(AND(D347&gt;=C347,D347&lt;=B347),1,0)</f>
        <v>1</v>
      </c>
      <c r="M347">
        <f>IF(AND(E347&gt;=C347,E347&lt;=B347),1,0)</f>
        <v>1</v>
      </c>
      <c r="N347">
        <f t="shared" si="29"/>
        <v>1.3321492007104795E-2</v>
      </c>
      <c r="O347">
        <f t="shared" si="30"/>
        <v>1.4150384843102347E-2</v>
      </c>
    </row>
    <row r="348" spans="1:15" x14ac:dyDescent="0.25">
      <c r="A348" s="1">
        <v>43634</v>
      </c>
      <c r="B348" s="2">
        <v>171.6</v>
      </c>
      <c r="C348" s="2">
        <v>167.6</v>
      </c>
      <c r="D348" s="2">
        <v>168.79</v>
      </c>
      <c r="E348" s="2">
        <v>168.82</v>
      </c>
      <c r="F348" s="2">
        <v>170.85</v>
      </c>
      <c r="G348" s="8">
        <f t="shared" si="26"/>
        <v>2.0600000000000023</v>
      </c>
      <c r="H348" s="8">
        <f t="shared" si="27"/>
        <v>2.0300000000000011</v>
      </c>
      <c r="I348" s="8">
        <f t="shared" si="28"/>
        <v>3.0000000000001137E-2</v>
      </c>
      <c r="J348">
        <v>7.2309000000000001</v>
      </c>
      <c r="K348">
        <v>7.2628000000000004</v>
      </c>
      <c r="L348">
        <f>IF(AND(D348&gt;=C348,D348&lt;=B348),1,0)</f>
        <v>1</v>
      </c>
      <c r="M348">
        <f>IF(AND(E348&gt;=C348,E348&lt;=B348),1,0)</f>
        <v>1</v>
      </c>
      <c r="N348">
        <f t="shared" si="29"/>
        <v>1.2057360257535864E-2</v>
      </c>
      <c r="O348">
        <f t="shared" si="30"/>
        <v>1.1881767632426111E-2</v>
      </c>
    </row>
    <row r="349" spans="1:15" x14ac:dyDescent="0.25">
      <c r="A349" s="1">
        <v>43633</v>
      </c>
      <c r="B349" s="2">
        <v>170.65</v>
      </c>
      <c r="C349" s="2">
        <v>167.9</v>
      </c>
      <c r="D349" s="2">
        <v>169.96</v>
      </c>
      <c r="E349" s="2">
        <v>169.92</v>
      </c>
      <c r="F349" s="2">
        <v>168</v>
      </c>
      <c r="G349" s="8">
        <f t="shared" si="26"/>
        <v>1.960000000000008</v>
      </c>
      <c r="H349" s="8">
        <f t="shared" si="27"/>
        <v>1.9199999999999875</v>
      </c>
      <c r="I349" s="8">
        <f t="shared" si="28"/>
        <v>4.0000000000020464E-2</v>
      </c>
      <c r="J349">
        <v>8.4009</v>
      </c>
      <c r="K349">
        <v>8.3573000000000004</v>
      </c>
      <c r="L349">
        <f>IF(AND(D349&gt;=C349,D349&lt;=B349),1,0)</f>
        <v>1</v>
      </c>
      <c r="M349">
        <f>IF(AND(E349&gt;=C349,E349&lt;=B349),1,0)</f>
        <v>1</v>
      </c>
      <c r="N349">
        <f t="shared" si="29"/>
        <v>1.1666666666666714E-2</v>
      </c>
      <c r="O349">
        <f t="shared" si="30"/>
        <v>1.1428571428571354E-2</v>
      </c>
    </row>
    <row r="350" spans="1:15" x14ac:dyDescent="0.25">
      <c r="A350" s="1">
        <v>43630</v>
      </c>
      <c r="B350" s="2">
        <v>170.35</v>
      </c>
      <c r="C350" s="2">
        <v>168.2</v>
      </c>
      <c r="D350" s="2">
        <v>169.44</v>
      </c>
      <c r="E350" s="2">
        <v>169.42</v>
      </c>
      <c r="F350" s="2">
        <v>169.95</v>
      </c>
      <c r="G350" s="8">
        <f t="shared" si="26"/>
        <v>0.50999999999999091</v>
      </c>
      <c r="H350" s="8">
        <f t="shared" si="27"/>
        <v>0.53000000000000114</v>
      </c>
      <c r="I350" s="8">
        <f t="shared" si="28"/>
        <v>-2.0000000000010232E-2</v>
      </c>
      <c r="J350">
        <v>7.8808999999999996</v>
      </c>
      <c r="K350">
        <v>7.8628999999999998</v>
      </c>
      <c r="L350">
        <f>IF(AND(D350&gt;=C350,D350&lt;=B350),1,0)</f>
        <v>1</v>
      </c>
      <c r="M350">
        <f>IF(AND(E350&gt;=C350,E350&lt;=B350),1,0)</f>
        <v>1</v>
      </c>
      <c r="N350">
        <f t="shared" si="29"/>
        <v>3.0008826125330445E-3</v>
      </c>
      <c r="O350">
        <f t="shared" si="30"/>
        <v>3.1185642836128341E-3</v>
      </c>
    </row>
    <row r="351" spans="1:15" x14ac:dyDescent="0.25">
      <c r="A351" s="1">
        <v>43629</v>
      </c>
      <c r="B351" s="2">
        <v>169.95</v>
      </c>
      <c r="C351" s="2">
        <v>167.55</v>
      </c>
      <c r="D351" s="2">
        <v>168.9</v>
      </c>
      <c r="E351" s="2">
        <v>168.79</v>
      </c>
      <c r="F351" s="2">
        <v>168.85</v>
      </c>
      <c r="G351" s="8">
        <f t="shared" si="26"/>
        <v>5.0000000000011369E-2</v>
      </c>
      <c r="H351" s="8">
        <f t="shared" si="27"/>
        <v>6.0000000000002274E-2</v>
      </c>
      <c r="I351" s="8">
        <f t="shared" si="28"/>
        <v>-9.9999999999909051E-3</v>
      </c>
      <c r="J351">
        <v>7.3409000000000004</v>
      </c>
      <c r="K351">
        <v>7.2327000000000004</v>
      </c>
      <c r="L351">
        <f>IF(AND(D351&gt;=C351,D351&lt;=B351),1,0)</f>
        <v>1</v>
      </c>
      <c r="M351">
        <f>IF(AND(E351&gt;=C351,E351&lt;=B351),1,0)</f>
        <v>1</v>
      </c>
      <c r="N351">
        <f t="shared" si="29"/>
        <v>2.9612081729352309E-4</v>
      </c>
      <c r="O351">
        <f t="shared" si="30"/>
        <v>3.5534498075216037E-4</v>
      </c>
    </row>
    <row r="352" spans="1:15" x14ac:dyDescent="0.25">
      <c r="A352" s="1">
        <v>43628</v>
      </c>
      <c r="B352" s="2">
        <v>170.85</v>
      </c>
      <c r="C352" s="2">
        <v>168.1</v>
      </c>
      <c r="D352" s="2">
        <v>171.52</v>
      </c>
      <c r="E352" s="2">
        <v>171.81</v>
      </c>
      <c r="F352" s="2">
        <v>168.5</v>
      </c>
      <c r="G352" s="8">
        <f t="shared" si="26"/>
        <v>3.0200000000000102</v>
      </c>
      <c r="H352" s="8">
        <f t="shared" si="27"/>
        <v>3.3100000000000023</v>
      </c>
      <c r="I352" s="8">
        <f t="shared" si="28"/>
        <v>-0.28999999999999204</v>
      </c>
      <c r="J352">
        <v>9.9609000000000005</v>
      </c>
      <c r="K352">
        <v>10.251799999999999</v>
      </c>
      <c r="L352">
        <f>IF(AND(D352&gt;=C352,D352&lt;=B352),1,0)</f>
        <v>0</v>
      </c>
      <c r="M352">
        <f>IF(AND(E352&gt;=C352,E352&lt;=B352),1,0)</f>
        <v>0</v>
      </c>
      <c r="N352">
        <f t="shared" si="29"/>
        <v>1.7922848664688486E-2</v>
      </c>
      <c r="O352">
        <f t="shared" si="30"/>
        <v>1.96439169139466E-2</v>
      </c>
    </row>
    <row r="353" spans="1:15" x14ac:dyDescent="0.25">
      <c r="A353" s="1">
        <v>43627</v>
      </c>
      <c r="B353" s="2">
        <v>172.85</v>
      </c>
      <c r="C353" s="2">
        <v>170.4</v>
      </c>
      <c r="D353" s="2">
        <v>170.26</v>
      </c>
      <c r="E353" s="2">
        <v>170.04</v>
      </c>
      <c r="F353" s="2">
        <v>172</v>
      </c>
      <c r="G353" s="8">
        <f t="shared" si="26"/>
        <v>1.7400000000000091</v>
      </c>
      <c r="H353" s="8">
        <f t="shared" si="27"/>
        <v>1.960000000000008</v>
      </c>
      <c r="I353" s="8">
        <f t="shared" si="28"/>
        <v>-0.21999999999999886</v>
      </c>
      <c r="J353">
        <v>8.7009000000000007</v>
      </c>
      <c r="K353">
        <v>8.4779999999999998</v>
      </c>
      <c r="L353">
        <f>IF(AND(D353&gt;=C353,D353&lt;=B353),1,0)</f>
        <v>0</v>
      </c>
      <c r="M353">
        <f>IF(AND(E353&gt;=C353,E353&lt;=B353),1,0)</f>
        <v>0</v>
      </c>
      <c r="N353">
        <f t="shared" si="29"/>
        <v>1.0116279069767494E-2</v>
      </c>
      <c r="O353">
        <f t="shared" si="30"/>
        <v>1.1395348837209348E-2</v>
      </c>
    </row>
    <row r="354" spans="1:15" x14ac:dyDescent="0.25">
      <c r="A354" s="1">
        <v>43623</v>
      </c>
      <c r="B354" s="2">
        <v>172.75</v>
      </c>
      <c r="C354" s="2">
        <v>169.2</v>
      </c>
      <c r="D354" s="2">
        <v>168.28</v>
      </c>
      <c r="E354" s="2">
        <v>168.2</v>
      </c>
      <c r="F354" s="2">
        <v>170.6</v>
      </c>
      <c r="G354" s="8">
        <f t="shared" si="26"/>
        <v>2.3199999999999932</v>
      </c>
      <c r="H354" s="8">
        <f t="shared" si="27"/>
        <v>2.4000000000000057</v>
      </c>
      <c r="I354" s="8">
        <f t="shared" si="28"/>
        <v>-8.0000000000012506E-2</v>
      </c>
      <c r="J354">
        <v>6.7209000000000003</v>
      </c>
      <c r="K354">
        <v>6.6398000000000001</v>
      </c>
      <c r="L354">
        <f>IF(AND(D354&gt;=C354,D354&lt;=B354),1,0)</f>
        <v>0</v>
      </c>
      <c r="M354">
        <f>IF(AND(E354&gt;=C354,E354&lt;=B354),1,0)</f>
        <v>0</v>
      </c>
      <c r="N354">
        <f t="shared" si="29"/>
        <v>1.3599062133645916E-2</v>
      </c>
      <c r="O354">
        <f t="shared" si="30"/>
        <v>1.4067995310668263E-2</v>
      </c>
    </row>
    <row r="355" spans="1:15" x14ac:dyDescent="0.25">
      <c r="A355" s="1">
        <v>43622</v>
      </c>
      <c r="B355" s="2">
        <v>169.4</v>
      </c>
      <c r="C355" s="2">
        <v>167.2</v>
      </c>
      <c r="D355" s="2">
        <v>167.21</v>
      </c>
      <c r="E355" s="2">
        <v>167.67</v>
      </c>
      <c r="F355" s="2">
        <v>168.5</v>
      </c>
      <c r="G355" s="8">
        <f t="shared" si="26"/>
        <v>1.289999999999992</v>
      </c>
      <c r="H355" s="8">
        <f t="shared" si="27"/>
        <v>0.83000000000001251</v>
      </c>
      <c r="I355" s="8">
        <f t="shared" si="28"/>
        <v>0.45999999999997954</v>
      </c>
      <c r="J355">
        <v>5.6509</v>
      </c>
      <c r="K355">
        <v>6.1074000000000002</v>
      </c>
      <c r="L355">
        <f>IF(AND(D355&gt;=C355,D355&lt;=B355),1,0)</f>
        <v>1</v>
      </c>
      <c r="M355">
        <f>IF(AND(E355&gt;=C355,E355&lt;=B355),1,0)</f>
        <v>1</v>
      </c>
      <c r="N355">
        <f t="shared" si="29"/>
        <v>7.6557863501483204E-3</v>
      </c>
      <c r="O355">
        <f t="shared" si="30"/>
        <v>4.925816023738947E-3</v>
      </c>
    </row>
    <row r="356" spans="1:15" x14ac:dyDescent="0.25">
      <c r="A356" s="1">
        <v>43621</v>
      </c>
      <c r="B356" s="2">
        <v>169.35</v>
      </c>
      <c r="C356" s="2">
        <v>166.85</v>
      </c>
      <c r="D356" s="2">
        <v>168.18</v>
      </c>
      <c r="E356" s="2">
        <v>167.43</v>
      </c>
      <c r="F356" s="2">
        <v>167.7</v>
      </c>
      <c r="G356" s="8">
        <f t="shared" si="26"/>
        <v>0.48000000000001819</v>
      </c>
      <c r="H356" s="8">
        <f t="shared" si="27"/>
        <v>0.26999999999998181</v>
      </c>
      <c r="I356" s="8">
        <f t="shared" si="28"/>
        <v>0.21000000000003638</v>
      </c>
      <c r="J356">
        <v>6.6208999999999998</v>
      </c>
      <c r="K356">
        <v>5.8692000000000002</v>
      </c>
      <c r="L356">
        <f>IF(AND(D356&gt;=C356,D356&lt;=B356),1,0)</f>
        <v>1</v>
      </c>
      <c r="M356">
        <f>IF(AND(E356&gt;=C356,E356&lt;=B356),1,0)</f>
        <v>1</v>
      </c>
      <c r="N356">
        <f t="shared" si="29"/>
        <v>2.8622540250448315E-3</v>
      </c>
      <c r="O356">
        <f t="shared" si="30"/>
        <v>1.6100178890875482E-3</v>
      </c>
    </row>
    <row r="357" spans="1:15" x14ac:dyDescent="0.25">
      <c r="A357" s="1">
        <v>43620</v>
      </c>
      <c r="B357" s="2">
        <v>170.2</v>
      </c>
      <c r="C357" s="2">
        <v>167.15</v>
      </c>
      <c r="D357" s="2">
        <v>169.43</v>
      </c>
      <c r="E357" s="2">
        <v>170.16</v>
      </c>
      <c r="F357" s="2">
        <v>168.3</v>
      </c>
      <c r="G357" s="8">
        <f t="shared" si="26"/>
        <v>1.1299999999999955</v>
      </c>
      <c r="H357" s="8">
        <f t="shared" si="27"/>
        <v>1.8599999999999852</v>
      </c>
      <c r="I357" s="8">
        <f t="shared" si="28"/>
        <v>-0.72999999999998977</v>
      </c>
      <c r="J357">
        <v>7.8708999999999998</v>
      </c>
      <c r="K357">
        <v>8.5981000000000005</v>
      </c>
      <c r="L357">
        <f>IF(AND(D357&gt;=C357,D357&lt;=B357),1,0)</f>
        <v>1</v>
      </c>
      <c r="M357">
        <f>IF(AND(E357&gt;=C357,E357&lt;=B357),1,0)</f>
        <v>1</v>
      </c>
      <c r="N357">
        <f t="shared" si="29"/>
        <v>6.7142008318478632E-3</v>
      </c>
      <c r="O357">
        <f t="shared" si="30"/>
        <v>1.1051693404634492E-2</v>
      </c>
    </row>
    <row r="358" spans="1:15" x14ac:dyDescent="0.25">
      <c r="A358" s="1">
        <v>43619</v>
      </c>
      <c r="B358" s="2">
        <v>170.5</v>
      </c>
      <c r="C358" s="2">
        <v>164.8</v>
      </c>
      <c r="D358" s="2">
        <v>167.86</v>
      </c>
      <c r="E358" s="2">
        <v>167.49</v>
      </c>
      <c r="F358" s="2">
        <v>170.5</v>
      </c>
      <c r="G358" s="8">
        <f t="shared" si="26"/>
        <v>2.6399999999999864</v>
      </c>
      <c r="H358" s="8">
        <f t="shared" si="27"/>
        <v>3.0099999999999909</v>
      </c>
      <c r="I358" s="8">
        <f t="shared" si="28"/>
        <v>-0.37000000000000455</v>
      </c>
      <c r="J358">
        <v>6.3009000000000004</v>
      </c>
      <c r="K358">
        <v>5.9322999999999997</v>
      </c>
      <c r="L358">
        <f>IF(AND(D358&gt;=C358,D358&lt;=B358),1,0)</f>
        <v>1</v>
      </c>
      <c r="M358">
        <f>IF(AND(E358&gt;=C358,E358&lt;=B358),1,0)</f>
        <v>1</v>
      </c>
      <c r="N358">
        <f t="shared" si="29"/>
        <v>1.5483870967741856E-2</v>
      </c>
      <c r="O358">
        <f t="shared" si="30"/>
        <v>1.7653958944281473E-2</v>
      </c>
    </row>
    <row r="359" spans="1:15" x14ac:dyDescent="0.25">
      <c r="A359" s="1">
        <v>43616</v>
      </c>
      <c r="B359" s="2">
        <v>168</v>
      </c>
      <c r="C359" s="2">
        <v>164.8</v>
      </c>
      <c r="D359" s="2">
        <v>166.36</v>
      </c>
      <c r="E359" s="2">
        <v>166.4</v>
      </c>
      <c r="F359" s="2">
        <v>167.7</v>
      </c>
      <c r="G359" s="8">
        <f t="shared" si="26"/>
        <v>1.339999999999975</v>
      </c>
      <c r="H359" s="8">
        <f t="shared" si="27"/>
        <v>1.2999999999999829</v>
      </c>
      <c r="I359" s="8">
        <f t="shared" si="28"/>
        <v>3.9999999999992042E-2</v>
      </c>
      <c r="J359">
        <v>4.8009000000000004</v>
      </c>
      <c r="K359">
        <v>4.8379000000000003</v>
      </c>
      <c r="L359">
        <f>IF(AND(D359&gt;=C359,D359&lt;=B359),1,0)</f>
        <v>1</v>
      </c>
      <c r="M359">
        <f>IF(AND(E359&gt;=C359,E359&lt;=B359),1,0)</f>
        <v>1</v>
      </c>
      <c r="N359">
        <f t="shared" si="29"/>
        <v>7.990459153249703E-3</v>
      </c>
      <c r="O359">
        <f t="shared" si="30"/>
        <v>7.7519379844960224E-3</v>
      </c>
    </row>
    <row r="360" spans="1:15" x14ac:dyDescent="0.25">
      <c r="A360" s="1">
        <v>43614</v>
      </c>
      <c r="B360" s="2">
        <v>169</v>
      </c>
      <c r="C360" s="2">
        <v>165.25</v>
      </c>
      <c r="D360" s="2">
        <v>169.86</v>
      </c>
      <c r="E360" s="2">
        <v>169.79</v>
      </c>
      <c r="F360" s="2">
        <v>166.4</v>
      </c>
      <c r="G360" s="8">
        <f t="shared" si="26"/>
        <v>3.460000000000008</v>
      </c>
      <c r="H360" s="8">
        <f t="shared" si="27"/>
        <v>3.3899999999999864</v>
      </c>
      <c r="I360" s="8">
        <f t="shared" si="28"/>
        <v>7.00000000000216E-2</v>
      </c>
      <c r="J360">
        <v>8.3009000000000004</v>
      </c>
      <c r="K360">
        <v>8.2327999999999992</v>
      </c>
      <c r="L360">
        <f>IF(AND(D360&gt;=C360,D360&lt;=B360),1,0)</f>
        <v>0</v>
      </c>
      <c r="M360">
        <f>IF(AND(E360&gt;=C360,E360&lt;=B360),1,0)</f>
        <v>0</v>
      </c>
      <c r="N360">
        <f t="shared" si="29"/>
        <v>2.0793269230769278E-2</v>
      </c>
      <c r="O360">
        <f t="shared" si="30"/>
        <v>2.0372596153846071E-2</v>
      </c>
    </row>
    <row r="361" spans="1:15" x14ac:dyDescent="0.25">
      <c r="A361" s="1">
        <v>43613</v>
      </c>
      <c r="B361" s="2">
        <v>171.6</v>
      </c>
      <c r="C361" s="2">
        <v>169.85</v>
      </c>
      <c r="D361" s="2">
        <v>169.86</v>
      </c>
      <c r="E361" s="2">
        <v>170.26</v>
      </c>
      <c r="F361" s="2">
        <v>169.85</v>
      </c>
      <c r="G361" s="8">
        <f t="shared" si="26"/>
        <v>1.0000000000019327E-2</v>
      </c>
      <c r="H361" s="8">
        <f t="shared" si="27"/>
        <v>0.40999999999999659</v>
      </c>
      <c r="I361" s="8">
        <f t="shared" si="28"/>
        <v>-0.39999999999997726</v>
      </c>
      <c r="J361">
        <v>8.3009000000000004</v>
      </c>
      <c r="K361">
        <v>8.7019000000000002</v>
      </c>
      <c r="L361">
        <f>IF(AND(D361&gt;=C361,D361&lt;=B361),1,0)</f>
        <v>1</v>
      </c>
      <c r="M361">
        <f>IF(AND(E361&gt;=C361,E361&lt;=B361),1,0)</f>
        <v>1</v>
      </c>
      <c r="N361">
        <f t="shared" si="29"/>
        <v>5.887547836337549E-5</v>
      </c>
      <c r="O361">
        <f t="shared" si="30"/>
        <v>2.4138946128937099E-3</v>
      </c>
    </row>
    <row r="362" spans="1:15" x14ac:dyDescent="0.25">
      <c r="A362" s="1">
        <v>43612</v>
      </c>
      <c r="B362" s="2">
        <v>173.8</v>
      </c>
      <c r="C362" s="2">
        <v>169.9</v>
      </c>
      <c r="D362" s="2">
        <v>173.35</v>
      </c>
      <c r="E362" s="2">
        <v>172.87</v>
      </c>
      <c r="F362" s="2">
        <v>170</v>
      </c>
      <c r="G362" s="8">
        <f t="shared" si="26"/>
        <v>3.3499999999999943</v>
      </c>
      <c r="H362" s="8">
        <f t="shared" si="27"/>
        <v>2.8700000000000045</v>
      </c>
      <c r="I362" s="8">
        <f t="shared" si="28"/>
        <v>0.47999999999998977</v>
      </c>
      <c r="J362">
        <v>11.790900000000001</v>
      </c>
      <c r="K362">
        <v>11.3108</v>
      </c>
      <c r="L362">
        <f>IF(AND(D362&gt;=C362,D362&lt;=B362),1,0)</f>
        <v>1</v>
      </c>
      <c r="M362">
        <f>IF(AND(E362&gt;=C362,E362&lt;=B362),1,0)</f>
        <v>1</v>
      </c>
      <c r="N362">
        <f t="shared" si="29"/>
        <v>1.9705882352941143E-2</v>
      </c>
      <c r="O362">
        <f t="shared" si="30"/>
        <v>1.6882352941176498E-2</v>
      </c>
    </row>
    <row r="363" spans="1:15" x14ac:dyDescent="0.25">
      <c r="A363" s="1">
        <v>43609</v>
      </c>
      <c r="B363" s="2">
        <v>175.5</v>
      </c>
      <c r="C363" s="2">
        <v>170.7</v>
      </c>
      <c r="D363" s="2">
        <v>172.99</v>
      </c>
      <c r="E363" s="2">
        <v>173.12</v>
      </c>
      <c r="F363" s="2">
        <v>172.5</v>
      </c>
      <c r="G363" s="8">
        <f t="shared" si="26"/>
        <v>0.49000000000000909</v>
      </c>
      <c r="H363" s="8">
        <f t="shared" si="27"/>
        <v>0.62000000000000455</v>
      </c>
      <c r="I363" s="8">
        <f t="shared" si="28"/>
        <v>-0.12999999999999545</v>
      </c>
      <c r="J363">
        <v>11.430899999999999</v>
      </c>
      <c r="K363">
        <v>11.5631</v>
      </c>
      <c r="L363">
        <f>IF(AND(D363&gt;=C363,D363&lt;=B363),1,0)</f>
        <v>1</v>
      </c>
      <c r="M363">
        <f>IF(AND(E363&gt;=C363,E363&lt;=B363),1,0)</f>
        <v>1</v>
      </c>
      <c r="N363">
        <f t="shared" si="29"/>
        <v>2.8405797101449803E-3</v>
      </c>
      <c r="O363">
        <f t="shared" si="30"/>
        <v>3.5942028985507511E-3</v>
      </c>
    </row>
    <row r="364" spans="1:15" x14ac:dyDescent="0.25">
      <c r="A364" s="1">
        <v>43608</v>
      </c>
      <c r="B364" s="2">
        <v>180.8</v>
      </c>
      <c r="C364" s="2">
        <v>173</v>
      </c>
      <c r="D364" s="2">
        <v>183.02</v>
      </c>
      <c r="E364" s="2">
        <v>183.19</v>
      </c>
      <c r="F364" s="2">
        <v>173</v>
      </c>
      <c r="G364" s="8">
        <f t="shared" si="26"/>
        <v>10.02000000000001</v>
      </c>
      <c r="H364" s="8">
        <f t="shared" si="27"/>
        <v>10.189999999999998</v>
      </c>
      <c r="I364" s="8">
        <f t="shared" si="28"/>
        <v>-0.16999999999998749</v>
      </c>
      <c r="J364">
        <v>21.460899999999999</v>
      </c>
      <c r="K364">
        <v>21.6313</v>
      </c>
      <c r="L364">
        <f>IF(AND(D364&gt;=C364,D364&lt;=B364),1,0)</f>
        <v>0</v>
      </c>
      <c r="M364">
        <f>IF(AND(E364&gt;=C364,E364&lt;=B364),1,0)</f>
        <v>0</v>
      </c>
      <c r="N364">
        <f t="shared" si="29"/>
        <v>5.7919075144508732E-2</v>
      </c>
      <c r="O364">
        <f t="shared" si="30"/>
        <v>5.8901734104046227E-2</v>
      </c>
    </row>
    <row r="365" spans="1:15" x14ac:dyDescent="0.25">
      <c r="A365" s="1">
        <v>43607</v>
      </c>
      <c r="B365" s="2">
        <v>183.8</v>
      </c>
      <c r="C365" s="2">
        <v>182.3</v>
      </c>
      <c r="D365" s="2">
        <v>182.99</v>
      </c>
      <c r="E365" s="2">
        <v>182.74</v>
      </c>
      <c r="F365" s="2">
        <v>182.9</v>
      </c>
      <c r="G365" s="8">
        <f t="shared" si="26"/>
        <v>9.0000000000003411E-2</v>
      </c>
      <c r="H365" s="8">
        <f t="shared" si="27"/>
        <v>0.15999999999999659</v>
      </c>
      <c r="I365" s="8">
        <f t="shared" si="28"/>
        <v>-6.9999999999993179E-2</v>
      </c>
      <c r="J365">
        <v>21.430900000000001</v>
      </c>
      <c r="K365">
        <v>21.179099999999998</v>
      </c>
      <c r="L365">
        <f>IF(AND(D365&gt;=C365,D365&lt;=B365),1,0)</f>
        <v>1</v>
      </c>
      <c r="M365">
        <f>IF(AND(E365&gt;=C365,E365&lt;=B365),1,0)</f>
        <v>1</v>
      </c>
      <c r="N365">
        <f t="shared" si="29"/>
        <v>4.9207217058503771E-4</v>
      </c>
      <c r="O365">
        <f t="shared" si="30"/>
        <v>8.7479496992890426E-4</v>
      </c>
    </row>
    <row r="366" spans="1:15" x14ac:dyDescent="0.25">
      <c r="A366" s="1">
        <v>43606</v>
      </c>
      <c r="B366" s="2">
        <v>185.2</v>
      </c>
      <c r="C366" s="2">
        <v>183.15</v>
      </c>
      <c r="D366" s="2">
        <v>183.37</v>
      </c>
      <c r="E366" s="2">
        <v>183.61</v>
      </c>
      <c r="F366" s="2">
        <v>183.2</v>
      </c>
      <c r="G366" s="8">
        <f t="shared" si="26"/>
        <v>0.17000000000001592</v>
      </c>
      <c r="H366" s="8">
        <f t="shared" si="27"/>
        <v>0.41000000000002501</v>
      </c>
      <c r="I366" s="8">
        <f t="shared" si="28"/>
        <v>-0.24000000000000909</v>
      </c>
      <c r="J366">
        <v>21.8109</v>
      </c>
      <c r="K366">
        <v>22.0504</v>
      </c>
      <c r="L366">
        <f>IF(AND(D366&gt;=C366,D366&lt;=B366),1,0)</f>
        <v>1</v>
      </c>
      <c r="M366">
        <f>IF(AND(E366&gt;=C366,E366&lt;=B366),1,0)</f>
        <v>1</v>
      </c>
      <c r="N366">
        <f t="shared" si="29"/>
        <v>9.2794759825336204E-4</v>
      </c>
      <c r="O366">
        <f t="shared" si="30"/>
        <v>2.2379912663756823E-3</v>
      </c>
    </row>
    <row r="367" spans="1:15" x14ac:dyDescent="0.25">
      <c r="A367" s="1">
        <v>43605</v>
      </c>
      <c r="B367" s="2">
        <v>187.1</v>
      </c>
      <c r="C367" s="2">
        <v>182.3</v>
      </c>
      <c r="D367" s="2">
        <v>184.13</v>
      </c>
      <c r="E367" s="2">
        <v>183.86</v>
      </c>
      <c r="F367" s="2">
        <v>183.85</v>
      </c>
      <c r="G367" s="8">
        <f t="shared" si="26"/>
        <v>0.28000000000000114</v>
      </c>
      <c r="H367" s="8">
        <f t="shared" si="27"/>
        <v>1.0000000000019327E-2</v>
      </c>
      <c r="I367" s="8">
        <f t="shared" si="28"/>
        <v>0.26999999999998181</v>
      </c>
      <c r="J367">
        <v>22.570900000000002</v>
      </c>
      <c r="K367">
        <v>22.302700000000002</v>
      </c>
      <c r="L367">
        <f>IF(AND(D367&gt;=C367,D367&lt;=B367),1,0)</f>
        <v>1</v>
      </c>
      <c r="M367">
        <f>IF(AND(E367&gt;=C367,E367&lt;=B367),1,0)</f>
        <v>1</v>
      </c>
      <c r="N367">
        <f t="shared" si="29"/>
        <v>1.5229806907805339E-3</v>
      </c>
      <c r="O367">
        <f t="shared" si="30"/>
        <v>5.4392167527981108E-5</v>
      </c>
    </row>
    <row r="368" spans="1:15" x14ac:dyDescent="0.25">
      <c r="A368" s="1">
        <v>43601</v>
      </c>
      <c r="B368" s="2">
        <v>184.25</v>
      </c>
      <c r="C368" s="2">
        <v>180.6</v>
      </c>
      <c r="D368" s="2">
        <v>182.12</v>
      </c>
      <c r="E368" s="2">
        <v>182.51</v>
      </c>
      <c r="F368" s="2">
        <v>184</v>
      </c>
      <c r="G368" s="8">
        <f t="shared" si="26"/>
        <v>1.8799999999999955</v>
      </c>
      <c r="H368" s="8">
        <f t="shared" si="27"/>
        <v>1.4900000000000091</v>
      </c>
      <c r="I368" s="8">
        <f t="shared" si="28"/>
        <v>0.38999999999998636</v>
      </c>
      <c r="J368">
        <v>20.5609</v>
      </c>
      <c r="K368">
        <v>20.947199999999999</v>
      </c>
      <c r="L368">
        <f>IF(AND(D368&gt;=C368,D368&lt;=B368),1,0)</f>
        <v>1</v>
      </c>
      <c r="M368">
        <f>IF(AND(E368&gt;=C368,E368&lt;=B368),1,0)</f>
        <v>1</v>
      </c>
      <c r="N368">
        <f t="shared" si="29"/>
        <v>1.0217391304347801E-2</v>
      </c>
      <c r="O368">
        <f t="shared" si="30"/>
        <v>8.0978260869565711E-3</v>
      </c>
    </row>
    <row r="369" spans="1:15" x14ac:dyDescent="0.25">
      <c r="A369" s="1">
        <v>43600</v>
      </c>
      <c r="B369" s="2">
        <v>184.7</v>
      </c>
      <c r="C369" s="2">
        <v>180.85</v>
      </c>
      <c r="D369" s="2">
        <v>183.16</v>
      </c>
      <c r="E369" s="2">
        <v>182.77</v>
      </c>
      <c r="F369" s="2">
        <v>182.5</v>
      </c>
      <c r="G369" s="8">
        <f t="shared" si="26"/>
        <v>0.65999999999999659</v>
      </c>
      <c r="H369" s="8">
        <f t="shared" si="27"/>
        <v>0.27000000000001023</v>
      </c>
      <c r="I369" s="8">
        <f t="shared" si="28"/>
        <v>0.38999999999998636</v>
      </c>
      <c r="J369">
        <v>21.600899999999999</v>
      </c>
      <c r="K369">
        <v>21.210999999999999</v>
      </c>
      <c r="L369">
        <f>IF(AND(D369&gt;=C369,D369&lt;=B369),1,0)</f>
        <v>1</v>
      </c>
      <c r="M369">
        <f>IF(AND(E369&gt;=C369,E369&lt;=B369),1,0)</f>
        <v>1</v>
      </c>
      <c r="N369">
        <f t="shared" si="29"/>
        <v>3.616438356164365E-3</v>
      </c>
      <c r="O369">
        <f t="shared" si="30"/>
        <v>1.4794520547945767E-3</v>
      </c>
    </row>
    <row r="370" spans="1:15" x14ac:dyDescent="0.25">
      <c r="A370" s="1">
        <v>43599</v>
      </c>
      <c r="B370" s="2">
        <v>184</v>
      </c>
      <c r="C370" s="2">
        <v>181.2</v>
      </c>
      <c r="D370" s="2">
        <v>182.92</v>
      </c>
      <c r="E370" s="2">
        <v>183.03</v>
      </c>
      <c r="F370" s="2">
        <v>183</v>
      </c>
      <c r="G370" s="8">
        <f t="shared" si="26"/>
        <v>8.0000000000012506E-2</v>
      </c>
      <c r="H370" s="8">
        <f t="shared" si="27"/>
        <v>3.0000000000001137E-2</v>
      </c>
      <c r="I370" s="8">
        <f t="shared" si="28"/>
        <v>5.0000000000011369E-2</v>
      </c>
      <c r="J370">
        <v>21.360900000000001</v>
      </c>
      <c r="K370">
        <v>21.474499999999999</v>
      </c>
      <c r="L370">
        <f>IF(AND(D370&gt;=C370,D370&lt;=B370),1,0)</f>
        <v>1</v>
      </c>
      <c r="M370">
        <f>IF(AND(E370&gt;=C370,E370&lt;=B370),1,0)</f>
        <v>1</v>
      </c>
      <c r="N370">
        <f t="shared" si="29"/>
        <v>4.3715846994542355E-4</v>
      </c>
      <c r="O370">
        <f t="shared" si="30"/>
        <v>1.639344262295144E-4</v>
      </c>
    </row>
    <row r="371" spans="1:15" x14ac:dyDescent="0.25">
      <c r="A371" s="1">
        <v>43598</v>
      </c>
      <c r="B371" s="2">
        <v>185.65</v>
      </c>
      <c r="C371" s="2">
        <v>182.8</v>
      </c>
      <c r="D371" s="2">
        <v>183.06</v>
      </c>
      <c r="E371" s="2">
        <v>183.43</v>
      </c>
      <c r="F371" s="2">
        <v>183.05</v>
      </c>
      <c r="G371" s="8">
        <f t="shared" si="26"/>
        <v>9.9999999999909051E-3</v>
      </c>
      <c r="H371" s="8">
        <f t="shared" si="27"/>
        <v>0.37999999999999545</v>
      </c>
      <c r="I371" s="8">
        <f t="shared" si="28"/>
        <v>-0.37000000000000455</v>
      </c>
      <c r="J371">
        <v>21.500900000000001</v>
      </c>
      <c r="K371">
        <v>21.873100000000001</v>
      </c>
      <c r="L371">
        <f>IF(AND(D371&gt;=C371,D371&lt;=B371),1,0)</f>
        <v>1</v>
      </c>
      <c r="M371">
        <f>IF(AND(E371&gt;=C371,E371&lt;=B371),1,0)</f>
        <v>1</v>
      </c>
      <c r="N371">
        <f t="shared" si="29"/>
        <v>5.4629882545702841E-5</v>
      </c>
      <c r="O371">
        <f t="shared" si="30"/>
        <v>2.0759355367385712E-3</v>
      </c>
    </row>
    <row r="372" spans="1:15" x14ac:dyDescent="0.25">
      <c r="A372" s="1">
        <v>43595</v>
      </c>
      <c r="B372" s="2">
        <v>184.25</v>
      </c>
      <c r="C372" s="2">
        <v>182.8</v>
      </c>
      <c r="D372" s="2">
        <v>181.66</v>
      </c>
      <c r="E372" s="2">
        <v>181</v>
      </c>
      <c r="F372" s="2">
        <v>183</v>
      </c>
      <c r="G372" s="8">
        <f t="shared" si="26"/>
        <v>1.3400000000000034</v>
      </c>
      <c r="H372" s="8">
        <f t="shared" si="27"/>
        <v>2</v>
      </c>
      <c r="I372" s="8">
        <f t="shared" si="28"/>
        <v>-0.65999999999999659</v>
      </c>
      <c r="J372">
        <v>20.100899999999999</v>
      </c>
      <c r="K372">
        <v>19.444900000000001</v>
      </c>
      <c r="L372">
        <f>IF(AND(D372&gt;=C372,D372&lt;=B372),1,0)</f>
        <v>0</v>
      </c>
      <c r="M372">
        <f>IF(AND(E372&gt;=C372,E372&lt;=B372),1,0)</f>
        <v>0</v>
      </c>
      <c r="N372">
        <f t="shared" si="29"/>
        <v>7.3224043715847181E-3</v>
      </c>
      <c r="O372">
        <f t="shared" si="30"/>
        <v>1.092896174863388E-2</v>
      </c>
    </row>
    <row r="373" spans="1:15" x14ac:dyDescent="0.25">
      <c r="A373" s="1">
        <v>43594</v>
      </c>
      <c r="B373" s="2">
        <v>184.2</v>
      </c>
      <c r="C373" s="2">
        <v>181.1</v>
      </c>
      <c r="D373" s="2">
        <v>185.06</v>
      </c>
      <c r="E373" s="2">
        <v>185.65</v>
      </c>
      <c r="F373" s="2">
        <v>181.1</v>
      </c>
      <c r="G373" s="8">
        <f t="shared" si="26"/>
        <v>3.960000000000008</v>
      </c>
      <c r="H373" s="8">
        <f t="shared" si="27"/>
        <v>4.5500000000000114</v>
      </c>
      <c r="I373" s="8">
        <f t="shared" si="28"/>
        <v>-0.59000000000000341</v>
      </c>
      <c r="J373">
        <v>23.500900000000001</v>
      </c>
      <c r="K373">
        <v>24.094899999999999</v>
      </c>
      <c r="L373">
        <f>IF(AND(D373&gt;=C373,D373&lt;=B373),1,0)</f>
        <v>0</v>
      </c>
      <c r="M373">
        <f>IF(AND(E373&gt;=C373,E373&lt;=B373),1,0)</f>
        <v>0</v>
      </c>
      <c r="N373">
        <f t="shared" si="29"/>
        <v>2.1866372170071827E-2</v>
      </c>
      <c r="O373">
        <f t="shared" si="30"/>
        <v>2.5124240750966382E-2</v>
      </c>
    </row>
    <row r="374" spans="1:15" x14ac:dyDescent="0.25">
      <c r="A374" s="1">
        <v>43593</v>
      </c>
      <c r="B374" s="2">
        <v>186.35</v>
      </c>
      <c r="C374" s="2">
        <v>183.5</v>
      </c>
      <c r="D374" s="2">
        <v>185.91</v>
      </c>
      <c r="E374" s="2">
        <v>185.59</v>
      </c>
      <c r="F374" s="2">
        <v>185.35</v>
      </c>
      <c r="G374" s="8">
        <f t="shared" si="26"/>
        <v>0.56000000000000227</v>
      </c>
      <c r="H374" s="8">
        <f t="shared" si="27"/>
        <v>0.24000000000000909</v>
      </c>
      <c r="I374" s="8">
        <f t="shared" si="28"/>
        <v>0.31999999999999318</v>
      </c>
      <c r="J374">
        <v>24.350899999999999</v>
      </c>
      <c r="K374">
        <v>24.0352</v>
      </c>
      <c r="L374">
        <f>IF(AND(D374&gt;=C374,D374&lt;=B374),1,0)</f>
        <v>1</v>
      </c>
      <c r="M374">
        <f>IF(AND(E374&gt;=C374,E374&lt;=B374),1,0)</f>
        <v>1</v>
      </c>
      <c r="N374">
        <f t="shared" si="29"/>
        <v>3.0213110331804818E-3</v>
      </c>
      <c r="O374">
        <f t="shared" si="30"/>
        <v>1.2948475856488218E-3</v>
      </c>
    </row>
    <row r="375" spans="1:15" x14ac:dyDescent="0.25">
      <c r="A375" s="1">
        <v>43592</v>
      </c>
      <c r="B375" s="2">
        <v>188.55</v>
      </c>
      <c r="C375" s="2">
        <v>182.65</v>
      </c>
      <c r="D375" s="2">
        <v>186.81</v>
      </c>
      <c r="E375" s="2">
        <v>186.9</v>
      </c>
      <c r="F375" s="2">
        <v>185.45</v>
      </c>
      <c r="G375" s="8">
        <f t="shared" si="26"/>
        <v>1.3600000000000136</v>
      </c>
      <c r="H375" s="8">
        <f t="shared" si="27"/>
        <v>1.4500000000000171</v>
      </c>
      <c r="I375" s="8">
        <f t="shared" si="28"/>
        <v>-9.0000000000003411E-2</v>
      </c>
      <c r="J375">
        <v>25.250900000000001</v>
      </c>
      <c r="K375">
        <v>25.342199999999998</v>
      </c>
      <c r="L375">
        <f>IF(AND(D375&gt;=C375,D375&lt;=B375),1,0)</f>
        <v>1</v>
      </c>
      <c r="M375">
        <f>IF(AND(E375&gt;=C375,E375&lt;=B375),1,0)</f>
        <v>1</v>
      </c>
      <c r="N375">
        <f t="shared" si="29"/>
        <v>7.3335130763009636E-3</v>
      </c>
      <c r="O375">
        <f t="shared" si="30"/>
        <v>7.8188190887032473E-3</v>
      </c>
    </row>
    <row r="376" spans="1:15" x14ac:dyDescent="0.25">
      <c r="A376" s="1">
        <v>43591</v>
      </c>
      <c r="B376" s="2">
        <v>187.5</v>
      </c>
      <c r="C376" s="2">
        <v>185.35</v>
      </c>
      <c r="D376" s="2">
        <v>191.1</v>
      </c>
      <c r="E376" s="2">
        <v>191.04</v>
      </c>
      <c r="F376" s="2">
        <v>186.85</v>
      </c>
      <c r="G376" s="8">
        <f t="shared" si="26"/>
        <v>4.25</v>
      </c>
      <c r="H376" s="8">
        <f t="shared" si="27"/>
        <v>4.1899999999999977</v>
      </c>
      <c r="I376" s="8">
        <f t="shared" si="28"/>
        <v>6.0000000000002274E-2</v>
      </c>
      <c r="J376">
        <v>29.540900000000001</v>
      </c>
      <c r="K376">
        <v>29.484100000000002</v>
      </c>
      <c r="L376">
        <f>IF(AND(D376&gt;=C376,D376&lt;=B376),1,0)</f>
        <v>0</v>
      </c>
      <c r="M376">
        <f>IF(AND(E376&gt;=C376,E376&lt;=B376),1,0)</f>
        <v>0</v>
      </c>
      <c r="N376">
        <f t="shared" si="29"/>
        <v>2.2745517795022745E-2</v>
      </c>
      <c r="O376">
        <f t="shared" si="30"/>
        <v>2.2424404602622412E-2</v>
      </c>
    </row>
    <row r="377" spans="1:15" x14ac:dyDescent="0.25">
      <c r="A377" s="1">
        <v>43588</v>
      </c>
      <c r="B377" s="2">
        <v>194.3</v>
      </c>
      <c r="C377" s="2">
        <v>191.4</v>
      </c>
      <c r="D377" s="2">
        <v>190.26</v>
      </c>
      <c r="E377" s="2">
        <v>190.33</v>
      </c>
      <c r="F377" s="2">
        <v>191.4</v>
      </c>
      <c r="G377" s="8">
        <f t="shared" si="26"/>
        <v>1.1400000000000148</v>
      </c>
      <c r="H377" s="8">
        <f t="shared" si="27"/>
        <v>1.0699999999999932</v>
      </c>
      <c r="I377" s="8">
        <f t="shared" si="28"/>
        <v>7.00000000000216E-2</v>
      </c>
      <c r="J377">
        <v>28.700900000000001</v>
      </c>
      <c r="K377">
        <v>28.768699999999999</v>
      </c>
      <c r="L377">
        <f>IF(AND(D377&gt;=C377,D377&lt;=B377),1,0)</f>
        <v>0</v>
      </c>
      <c r="M377">
        <f>IF(AND(E377&gt;=C377,E377&lt;=B377),1,0)</f>
        <v>0</v>
      </c>
      <c r="N377">
        <f t="shared" si="29"/>
        <v>5.9561128526646537E-3</v>
      </c>
      <c r="O377">
        <f t="shared" si="30"/>
        <v>5.5903866248693474E-3</v>
      </c>
    </row>
    <row r="378" spans="1:15" x14ac:dyDescent="0.25">
      <c r="A378" s="1">
        <v>43587</v>
      </c>
      <c r="B378" s="2">
        <v>191.65</v>
      </c>
      <c r="C378" s="2">
        <v>190.15</v>
      </c>
      <c r="D378" s="2">
        <v>192.28</v>
      </c>
      <c r="E378" s="2">
        <v>192.27</v>
      </c>
      <c r="F378" s="2">
        <v>190.5</v>
      </c>
      <c r="G378" s="8">
        <f t="shared" si="26"/>
        <v>1.7800000000000011</v>
      </c>
      <c r="H378" s="8">
        <f t="shared" si="27"/>
        <v>1.7700000000000102</v>
      </c>
      <c r="I378" s="8">
        <f t="shared" si="28"/>
        <v>9.9999999999909051E-3</v>
      </c>
      <c r="J378">
        <v>30.7209</v>
      </c>
      <c r="K378">
        <v>30.707699999999999</v>
      </c>
      <c r="L378">
        <f>IF(AND(D378&gt;=C378,D378&lt;=B378),1,0)</f>
        <v>0</v>
      </c>
      <c r="M378">
        <f>IF(AND(E378&gt;=C378,E378&lt;=B378),1,0)</f>
        <v>0</v>
      </c>
      <c r="N378">
        <f t="shared" si="29"/>
        <v>9.3438320209973807E-3</v>
      </c>
      <c r="O378">
        <f t="shared" si="30"/>
        <v>9.2913385826772187E-3</v>
      </c>
    </row>
    <row r="379" spans="1:15" x14ac:dyDescent="0.25">
      <c r="A379" s="1">
        <v>43585</v>
      </c>
      <c r="B379" s="2">
        <v>193.8</v>
      </c>
      <c r="C379" s="2">
        <v>190.8</v>
      </c>
      <c r="D379" s="2">
        <v>190.99</v>
      </c>
      <c r="E379" s="2">
        <v>191.01</v>
      </c>
      <c r="F379" s="2">
        <v>192.45</v>
      </c>
      <c r="G379" s="8">
        <f t="shared" si="26"/>
        <v>1.4599999999999795</v>
      </c>
      <c r="H379" s="8">
        <f t="shared" si="27"/>
        <v>1.4399999999999977</v>
      </c>
      <c r="I379" s="8">
        <f t="shared" si="28"/>
        <v>1.999999999998181E-2</v>
      </c>
      <c r="J379">
        <v>29.430900000000001</v>
      </c>
      <c r="K379">
        <v>29.446999999999999</v>
      </c>
      <c r="L379">
        <f>IF(AND(D379&gt;=C379,D379&lt;=B379),1,0)</f>
        <v>1</v>
      </c>
      <c r="M379">
        <f>IF(AND(E379&gt;=C379,E379&lt;=B379),1,0)</f>
        <v>1</v>
      </c>
      <c r="N379">
        <f t="shared" si="29"/>
        <v>7.5863860743049082E-3</v>
      </c>
      <c r="O379">
        <f t="shared" si="30"/>
        <v>7.4824629773967153E-3</v>
      </c>
    </row>
    <row r="380" spans="1:15" x14ac:dyDescent="0.25">
      <c r="A380" s="1">
        <v>43584</v>
      </c>
      <c r="B380" s="2">
        <v>194.3</v>
      </c>
      <c r="C380" s="2">
        <v>190.25</v>
      </c>
      <c r="D380" s="2">
        <v>194.35</v>
      </c>
      <c r="E380" s="2">
        <v>194.42</v>
      </c>
      <c r="F380" s="2">
        <v>191.55</v>
      </c>
      <c r="G380" s="8">
        <f t="shared" si="26"/>
        <v>2.7999999999999829</v>
      </c>
      <c r="H380" s="8">
        <f t="shared" si="27"/>
        <v>2.8699999999999761</v>
      </c>
      <c r="I380" s="8">
        <f t="shared" si="28"/>
        <v>-6.9999999999993179E-2</v>
      </c>
      <c r="J380">
        <v>32.790900000000001</v>
      </c>
      <c r="K380">
        <v>32.862400000000001</v>
      </c>
      <c r="L380">
        <f>IF(AND(D380&gt;=C380,D380&lt;=B380),1,0)</f>
        <v>0</v>
      </c>
      <c r="M380">
        <f>IF(AND(E380&gt;=C380,E380&lt;=B380),1,0)</f>
        <v>0</v>
      </c>
      <c r="N380">
        <f t="shared" si="29"/>
        <v>1.4617593317671537E-2</v>
      </c>
      <c r="O380">
        <f t="shared" si="30"/>
        <v>1.4983033150613291E-2</v>
      </c>
    </row>
    <row r="381" spans="1:15" x14ac:dyDescent="0.25">
      <c r="A381" s="1">
        <v>43581</v>
      </c>
      <c r="B381" s="2">
        <v>196.05</v>
      </c>
      <c r="C381" s="2">
        <v>193.45</v>
      </c>
      <c r="D381" s="2">
        <v>195.76</v>
      </c>
      <c r="E381" s="2">
        <v>195.51</v>
      </c>
      <c r="F381" s="2">
        <v>194.35</v>
      </c>
      <c r="G381" s="8">
        <f t="shared" si="26"/>
        <v>1.4099999999999966</v>
      </c>
      <c r="H381" s="8">
        <f t="shared" si="27"/>
        <v>1.1599999999999966</v>
      </c>
      <c r="I381" s="8">
        <f t="shared" si="28"/>
        <v>0.25</v>
      </c>
      <c r="J381">
        <v>34.200899999999997</v>
      </c>
      <c r="K381">
        <v>33.945900000000002</v>
      </c>
      <c r="L381">
        <f>IF(AND(D381&gt;=C381,D381&lt;=B381),1,0)</f>
        <v>1</v>
      </c>
      <c r="M381">
        <f>IF(AND(E381&gt;=C381,E381&lt;=B381),1,0)</f>
        <v>1</v>
      </c>
      <c r="N381">
        <f t="shared" si="29"/>
        <v>7.2549524054540604E-3</v>
      </c>
      <c r="O381">
        <f t="shared" si="30"/>
        <v>5.9686133264728412E-3</v>
      </c>
    </row>
    <row r="382" spans="1:15" x14ac:dyDescent="0.25">
      <c r="A382" s="1">
        <v>43580</v>
      </c>
      <c r="B382" s="2">
        <v>198.2</v>
      </c>
      <c r="C382" s="2">
        <v>195.55</v>
      </c>
      <c r="D382" s="2">
        <v>198.33</v>
      </c>
      <c r="E382" s="2">
        <v>198.55</v>
      </c>
      <c r="F382" s="2">
        <v>195.8</v>
      </c>
      <c r="G382" s="8">
        <f t="shared" si="26"/>
        <v>2.5300000000000011</v>
      </c>
      <c r="H382" s="8">
        <f t="shared" si="27"/>
        <v>2.75</v>
      </c>
      <c r="I382" s="8">
        <f t="shared" si="28"/>
        <v>-0.21999999999999886</v>
      </c>
      <c r="J382">
        <v>36.770899999999997</v>
      </c>
      <c r="K382">
        <v>36.988700000000001</v>
      </c>
      <c r="L382">
        <f>IF(AND(D382&gt;=C382,D382&lt;=B382),1,0)</f>
        <v>0</v>
      </c>
      <c r="M382">
        <f>IF(AND(E382&gt;=C382,E382&lt;=B382),1,0)</f>
        <v>0</v>
      </c>
      <c r="N382">
        <f t="shared" si="29"/>
        <v>1.2921348314606746E-2</v>
      </c>
      <c r="O382">
        <f t="shared" si="30"/>
        <v>1.4044943820224719E-2</v>
      </c>
    </row>
    <row r="383" spans="1:15" x14ac:dyDescent="0.25">
      <c r="A383" s="1">
        <v>43579</v>
      </c>
      <c r="B383" s="2">
        <v>202.6</v>
      </c>
      <c r="C383" s="2">
        <v>198.7</v>
      </c>
      <c r="D383" s="2">
        <v>201.63</v>
      </c>
      <c r="E383" s="2">
        <v>201.55</v>
      </c>
      <c r="F383" s="2">
        <v>198.7</v>
      </c>
      <c r="G383" s="8">
        <f t="shared" si="26"/>
        <v>2.9300000000000068</v>
      </c>
      <c r="H383" s="8">
        <f t="shared" si="27"/>
        <v>2.8500000000000227</v>
      </c>
      <c r="I383" s="8">
        <f t="shared" si="28"/>
        <v>7.9999999999984084E-2</v>
      </c>
      <c r="J383">
        <v>40.070900000000002</v>
      </c>
      <c r="K383">
        <v>39.990200000000002</v>
      </c>
      <c r="L383">
        <f>IF(AND(D383&gt;=C383,D383&lt;=B383),1,0)</f>
        <v>1</v>
      </c>
      <c r="M383">
        <f>IF(AND(E383&gt;=C383,E383&lt;=B383),1,0)</f>
        <v>1</v>
      </c>
      <c r="N383">
        <f t="shared" si="29"/>
        <v>1.4745848012078545E-2</v>
      </c>
      <c r="O383">
        <f t="shared" si="30"/>
        <v>1.4343231001509929E-2</v>
      </c>
    </row>
    <row r="384" spans="1:15" x14ac:dyDescent="0.25">
      <c r="A384" s="1">
        <v>43578</v>
      </c>
      <c r="B384" s="2">
        <v>203.9</v>
      </c>
      <c r="C384" s="2">
        <v>201.5</v>
      </c>
      <c r="D384" s="2">
        <v>198.29</v>
      </c>
      <c r="E384" s="2">
        <v>198.39</v>
      </c>
      <c r="F384" s="2">
        <v>202</v>
      </c>
      <c r="G384" s="8">
        <f t="shared" si="26"/>
        <v>3.710000000000008</v>
      </c>
      <c r="H384" s="8">
        <f t="shared" si="27"/>
        <v>3.6100000000000136</v>
      </c>
      <c r="I384" s="8">
        <f t="shared" si="28"/>
        <v>9.9999999999994316E-2</v>
      </c>
      <c r="J384">
        <v>36.730899999999998</v>
      </c>
      <c r="K384">
        <v>36.833399999999997</v>
      </c>
      <c r="L384">
        <f>IF(AND(D384&gt;=C384,D384&lt;=B384),1,0)</f>
        <v>0</v>
      </c>
      <c r="M384">
        <f>IF(AND(E384&gt;=C384,E384&lt;=B384),1,0)</f>
        <v>0</v>
      </c>
      <c r="N384">
        <f t="shared" si="29"/>
        <v>1.8366336633663407E-2</v>
      </c>
      <c r="O384">
        <f t="shared" si="30"/>
        <v>1.7871287128712939E-2</v>
      </c>
    </row>
    <row r="385" spans="1:15" x14ac:dyDescent="0.25">
      <c r="A385" s="1">
        <v>43572</v>
      </c>
      <c r="B385" s="2">
        <v>198.8</v>
      </c>
      <c r="C385" s="2">
        <v>195.95</v>
      </c>
      <c r="D385" s="2">
        <v>195.13</v>
      </c>
      <c r="E385" s="2">
        <v>195.02</v>
      </c>
      <c r="F385" s="2">
        <v>198.4</v>
      </c>
      <c r="G385" s="8">
        <f t="shared" si="26"/>
        <v>3.2700000000000102</v>
      </c>
      <c r="H385" s="8">
        <f t="shared" si="27"/>
        <v>3.3799999999999955</v>
      </c>
      <c r="I385" s="8">
        <f t="shared" si="28"/>
        <v>-0.10999999999998522</v>
      </c>
      <c r="J385">
        <v>33.570900000000002</v>
      </c>
      <c r="K385">
        <v>33.460900000000002</v>
      </c>
      <c r="L385">
        <f>IF(AND(D385&gt;=C385,D385&lt;=B385),1,0)</f>
        <v>0</v>
      </c>
      <c r="M385">
        <f>IF(AND(E385&gt;=C385,E385&lt;=B385),1,0)</f>
        <v>0</v>
      </c>
      <c r="N385">
        <f t="shared" si="29"/>
        <v>1.6481854838709727E-2</v>
      </c>
      <c r="O385">
        <f t="shared" si="30"/>
        <v>1.7036290322580621E-2</v>
      </c>
    </row>
    <row r="386" spans="1:15" x14ac:dyDescent="0.25">
      <c r="A386" s="1">
        <v>43571</v>
      </c>
      <c r="B386" s="2">
        <v>197.1</v>
      </c>
      <c r="C386" s="2">
        <v>194.15</v>
      </c>
      <c r="D386" s="2">
        <v>197.08</v>
      </c>
      <c r="E386" s="2">
        <v>196.99</v>
      </c>
      <c r="F386" s="2">
        <v>194.5</v>
      </c>
      <c r="G386" s="8">
        <f t="shared" si="26"/>
        <v>2.5800000000000125</v>
      </c>
      <c r="H386" s="8">
        <f t="shared" si="27"/>
        <v>2.4900000000000091</v>
      </c>
      <c r="I386" s="8">
        <f t="shared" si="28"/>
        <v>9.0000000000003411E-2</v>
      </c>
      <c r="J386">
        <v>35.520899999999997</v>
      </c>
      <c r="K386">
        <v>35.430399999999999</v>
      </c>
      <c r="L386">
        <f>IF(AND(D386&gt;=C386,D386&lt;=B386),1,0)</f>
        <v>1</v>
      </c>
      <c r="M386">
        <f>IF(AND(E386&gt;=C386,E386&lt;=B386),1,0)</f>
        <v>1</v>
      </c>
      <c r="N386">
        <f t="shared" si="29"/>
        <v>1.3264781491002634E-2</v>
      </c>
      <c r="O386">
        <f t="shared" si="30"/>
        <v>1.280205655526997E-2</v>
      </c>
    </row>
    <row r="387" spans="1:15" x14ac:dyDescent="0.25">
      <c r="A387" s="1">
        <v>43570</v>
      </c>
      <c r="B387" s="2">
        <v>196.7</v>
      </c>
      <c r="C387" s="2">
        <v>195.35</v>
      </c>
      <c r="D387" s="2">
        <v>197.27</v>
      </c>
      <c r="E387" s="2">
        <v>197.67</v>
      </c>
      <c r="F387" s="2">
        <v>196.7</v>
      </c>
      <c r="G387" s="8">
        <f t="shared" ref="G387:G450" si="31">ABS(D387-F387)</f>
        <v>0.5700000000000216</v>
      </c>
      <c r="H387" s="8">
        <f t="shared" ref="H387:H450" si="32">ABS(E387-F387)</f>
        <v>0.96999999999999886</v>
      </c>
      <c r="I387" s="8">
        <f t="shared" ref="I387:I450" si="33">G387-H387</f>
        <v>-0.39999999999997726</v>
      </c>
      <c r="J387">
        <v>35.710900000000002</v>
      </c>
      <c r="K387">
        <v>36.112699999999997</v>
      </c>
      <c r="L387">
        <f>IF(AND(D387&gt;=C387,D387&lt;=B387),1,0)</f>
        <v>0</v>
      </c>
      <c r="M387">
        <f>IF(AND(E387&gt;=C387,E387&lt;=B387),1,0)</f>
        <v>0</v>
      </c>
      <c r="N387">
        <f t="shared" ref="N387:N450" si="34">G387/F387</f>
        <v>2.8978139298425094E-3</v>
      </c>
      <c r="O387">
        <f t="shared" si="30"/>
        <v>4.9313675648195165E-3</v>
      </c>
    </row>
    <row r="388" spans="1:15" x14ac:dyDescent="0.25">
      <c r="A388" s="1">
        <v>43567</v>
      </c>
      <c r="B388" s="2">
        <v>199.1</v>
      </c>
      <c r="C388" s="2">
        <v>195.6</v>
      </c>
      <c r="D388" s="2">
        <v>197.12</v>
      </c>
      <c r="E388" s="2">
        <v>196.69</v>
      </c>
      <c r="F388" s="2">
        <v>197</v>
      </c>
      <c r="G388" s="8">
        <f t="shared" si="31"/>
        <v>0.12000000000000455</v>
      </c>
      <c r="H388" s="8">
        <f t="shared" si="32"/>
        <v>0.31000000000000227</v>
      </c>
      <c r="I388" s="8">
        <f t="shared" si="33"/>
        <v>-0.18999999999999773</v>
      </c>
      <c r="J388">
        <v>35.560899999999997</v>
      </c>
      <c r="K388">
        <v>35.127400000000002</v>
      </c>
      <c r="L388">
        <f>IF(AND(D388&gt;=C388,D388&lt;=B388),1,0)</f>
        <v>1</v>
      </c>
      <c r="M388">
        <f>IF(AND(E388&gt;=C388,E388&lt;=B388),1,0)</f>
        <v>1</v>
      </c>
      <c r="N388">
        <f t="shared" si="34"/>
        <v>6.0913705583758655E-4</v>
      </c>
      <c r="O388">
        <f t="shared" ref="O388:O451" si="35">H388/F388</f>
        <v>1.5736040609137171E-3</v>
      </c>
    </row>
    <row r="389" spans="1:15" x14ac:dyDescent="0.25">
      <c r="A389" s="1">
        <v>43566</v>
      </c>
      <c r="B389" s="2">
        <v>197.8</v>
      </c>
      <c r="C389" s="2">
        <v>195.9</v>
      </c>
      <c r="D389" s="2">
        <v>197.3</v>
      </c>
      <c r="E389" s="2">
        <v>197.38</v>
      </c>
      <c r="F389" s="2">
        <v>196.5</v>
      </c>
      <c r="G389" s="8">
        <f t="shared" si="31"/>
        <v>0.80000000000001137</v>
      </c>
      <c r="H389" s="8">
        <f t="shared" si="32"/>
        <v>0.87999999999999545</v>
      </c>
      <c r="I389" s="8">
        <f t="shared" si="33"/>
        <v>-7.9999999999984084E-2</v>
      </c>
      <c r="J389">
        <v>35.740900000000003</v>
      </c>
      <c r="K389">
        <v>35.819400000000002</v>
      </c>
      <c r="L389">
        <f>IF(AND(D389&gt;=C389,D389&lt;=B389),1,0)</f>
        <v>1</v>
      </c>
      <c r="M389">
        <f>IF(AND(E389&gt;=C389,E389&lt;=B389),1,0)</f>
        <v>1</v>
      </c>
      <c r="N389">
        <f t="shared" si="34"/>
        <v>4.0712468193384805E-3</v>
      </c>
      <c r="O389">
        <f t="shared" si="35"/>
        <v>4.4783715012722417E-3</v>
      </c>
    </row>
    <row r="390" spans="1:15" x14ac:dyDescent="0.25">
      <c r="A390" s="1">
        <v>43565</v>
      </c>
      <c r="B390" s="2">
        <v>197.2</v>
      </c>
      <c r="C390" s="2">
        <v>195.1</v>
      </c>
      <c r="D390" s="2">
        <v>195.55</v>
      </c>
      <c r="E390" s="2">
        <v>195.73</v>
      </c>
      <c r="F390" s="2">
        <v>196.8</v>
      </c>
      <c r="G390" s="8">
        <f t="shared" si="31"/>
        <v>1.25</v>
      </c>
      <c r="H390" s="8">
        <f t="shared" si="32"/>
        <v>1.0700000000000216</v>
      </c>
      <c r="I390" s="8">
        <f t="shared" si="33"/>
        <v>0.1799999999999784</v>
      </c>
      <c r="J390">
        <v>33.990900000000003</v>
      </c>
      <c r="K390">
        <v>34.167400000000001</v>
      </c>
      <c r="L390">
        <f>IF(AND(D390&gt;=C390,D390&lt;=B390),1,0)</f>
        <v>1</v>
      </c>
      <c r="M390">
        <f>IF(AND(E390&gt;=C390,E390&lt;=B390),1,0)</f>
        <v>1</v>
      </c>
      <c r="N390">
        <f t="shared" si="34"/>
        <v>6.3516260162601625E-3</v>
      </c>
      <c r="O390">
        <f t="shared" si="35"/>
        <v>5.4369918699188084E-3</v>
      </c>
    </row>
    <row r="391" spans="1:15" x14ac:dyDescent="0.25">
      <c r="A391" s="1">
        <v>43564</v>
      </c>
      <c r="B391" s="2">
        <v>197.8</v>
      </c>
      <c r="C391" s="2">
        <v>194.35</v>
      </c>
      <c r="D391" s="2">
        <v>197.1</v>
      </c>
      <c r="E391" s="2">
        <v>197.07</v>
      </c>
      <c r="F391" s="2">
        <v>195.45</v>
      </c>
      <c r="G391" s="8">
        <f t="shared" si="31"/>
        <v>1.6500000000000057</v>
      </c>
      <c r="H391" s="8">
        <f t="shared" si="32"/>
        <v>1.6200000000000045</v>
      </c>
      <c r="I391" s="8">
        <f t="shared" si="33"/>
        <v>3.0000000000001137E-2</v>
      </c>
      <c r="J391">
        <v>35.540900000000001</v>
      </c>
      <c r="K391">
        <v>35.513800000000003</v>
      </c>
      <c r="L391">
        <f>IF(AND(D391&gt;=C391,D391&lt;=B391),1,0)</f>
        <v>1</v>
      </c>
      <c r="M391">
        <f>IF(AND(E391&gt;=C391,E391&lt;=B391),1,0)</f>
        <v>1</v>
      </c>
      <c r="N391">
        <f t="shared" si="34"/>
        <v>8.442056792018449E-3</v>
      </c>
      <c r="O391">
        <f t="shared" si="35"/>
        <v>8.2885648503453809E-3</v>
      </c>
    </row>
    <row r="392" spans="1:15" x14ac:dyDescent="0.25">
      <c r="A392" s="1">
        <v>43563</v>
      </c>
      <c r="B392" s="2">
        <v>197.3</v>
      </c>
      <c r="C392" s="2">
        <v>192.8</v>
      </c>
      <c r="D392" s="2">
        <v>192.59</v>
      </c>
      <c r="E392" s="2">
        <v>192.43</v>
      </c>
      <c r="F392" s="2">
        <v>197.3</v>
      </c>
      <c r="G392" s="8">
        <f t="shared" si="31"/>
        <v>4.710000000000008</v>
      </c>
      <c r="H392" s="8">
        <f t="shared" si="32"/>
        <v>4.8700000000000045</v>
      </c>
      <c r="I392" s="8">
        <f t="shared" si="33"/>
        <v>-0.15999999999999659</v>
      </c>
      <c r="J392">
        <v>31.030899999999999</v>
      </c>
      <c r="K392">
        <v>30.872499999999999</v>
      </c>
      <c r="L392">
        <f>IF(AND(D392&gt;=C392,D392&lt;=B392),1,0)</f>
        <v>0</v>
      </c>
      <c r="M392">
        <f>IF(AND(E392&gt;=C392,E392&lt;=B392),1,0)</f>
        <v>0</v>
      </c>
      <c r="N392">
        <f t="shared" si="34"/>
        <v>2.3872275722250418E-2</v>
      </c>
      <c r="O392">
        <f t="shared" si="35"/>
        <v>2.4683223517486082E-2</v>
      </c>
    </row>
    <row r="393" spans="1:15" x14ac:dyDescent="0.25">
      <c r="A393" s="1">
        <v>43560</v>
      </c>
      <c r="B393" s="2">
        <v>192.8</v>
      </c>
      <c r="C393" s="2">
        <v>190.5</v>
      </c>
      <c r="D393" s="2">
        <v>190.1</v>
      </c>
      <c r="E393" s="2">
        <v>190.17</v>
      </c>
      <c r="F393" s="2">
        <v>192.4</v>
      </c>
      <c r="G393" s="8">
        <f t="shared" si="31"/>
        <v>2.3000000000000114</v>
      </c>
      <c r="H393" s="8">
        <f t="shared" si="32"/>
        <v>2.2300000000000182</v>
      </c>
      <c r="I393" s="8">
        <f t="shared" si="33"/>
        <v>6.9999999999993179E-2</v>
      </c>
      <c r="J393">
        <v>28.540900000000001</v>
      </c>
      <c r="K393">
        <v>28.6129</v>
      </c>
      <c r="L393">
        <f>IF(AND(D393&gt;=C393,D393&lt;=B393),1,0)</f>
        <v>0</v>
      </c>
      <c r="M393">
        <f>IF(AND(E393&gt;=C393,E393&lt;=B393),1,0)</f>
        <v>0</v>
      </c>
      <c r="N393">
        <f t="shared" si="34"/>
        <v>1.1954261954262012E-2</v>
      </c>
      <c r="O393">
        <f t="shared" si="35"/>
        <v>1.1590436590436685E-2</v>
      </c>
    </row>
    <row r="394" spans="1:15" x14ac:dyDescent="0.25">
      <c r="A394" s="1">
        <v>43559</v>
      </c>
      <c r="B394" s="2">
        <v>193.4</v>
      </c>
      <c r="C394" s="2">
        <v>190.15</v>
      </c>
      <c r="D394" s="2">
        <v>193.93</v>
      </c>
      <c r="E394" s="2">
        <v>194</v>
      </c>
      <c r="F394" s="2">
        <v>190.15</v>
      </c>
      <c r="G394" s="8">
        <f t="shared" si="31"/>
        <v>3.7800000000000011</v>
      </c>
      <c r="H394" s="8">
        <f t="shared" si="32"/>
        <v>3.8499999999999943</v>
      </c>
      <c r="I394" s="8">
        <f t="shared" si="33"/>
        <v>-6.9999999999993179E-2</v>
      </c>
      <c r="J394">
        <v>32.370899999999999</v>
      </c>
      <c r="K394">
        <v>32.445099999999996</v>
      </c>
      <c r="L394">
        <f>IF(AND(D394&gt;=C394,D394&lt;=B394),1,0)</f>
        <v>0</v>
      </c>
      <c r="M394">
        <f>IF(AND(E394&gt;=C394,E394&lt;=B394),1,0)</f>
        <v>0</v>
      </c>
      <c r="N394">
        <f t="shared" si="34"/>
        <v>1.9879042860899296E-2</v>
      </c>
      <c r="O394">
        <f t="shared" si="35"/>
        <v>2.0247173284249246E-2</v>
      </c>
    </row>
    <row r="395" spans="1:15" x14ac:dyDescent="0.25">
      <c r="A395" s="1">
        <v>43558</v>
      </c>
      <c r="B395" s="2">
        <v>194.9</v>
      </c>
      <c r="C395" s="2">
        <v>192.7</v>
      </c>
      <c r="D395" s="2">
        <v>191.69</v>
      </c>
      <c r="E395" s="2">
        <v>191.66</v>
      </c>
      <c r="F395" s="2">
        <v>194.15</v>
      </c>
      <c r="G395" s="8">
        <f t="shared" si="31"/>
        <v>2.460000000000008</v>
      </c>
      <c r="H395" s="8">
        <f t="shared" si="32"/>
        <v>2.4900000000000091</v>
      </c>
      <c r="I395" s="8">
        <f t="shared" si="33"/>
        <v>-3.0000000000001137E-2</v>
      </c>
      <c r="J395">
        <v>30.1309</v>
      </c>
      <c r="K395">
        <v>30.098500000000001</v>
      </c>
      <c r="L395">
        <f>IF(AND(D395&gt;=C395,D395&lt;=B395),1,0)</f>
        <v>0</v>
      </c>
      <c r="M395">
        <f>IF(AND(E395&gt;=C395,E395&lt;=B395),1,0)</f>
        <v>0</v>
      </c>
      <c r="N395">
        <f t="shared" si="34"/>
        <v>1.2670615503476734E-2</v>
      </c>
      <c r="O395">
        <f t="shared" si="35"/>
        <v>1.2825135204738651E-2</v>
      </c>
    </row>
    <row r="396" spans="1:15" x14ac:dyDescent="0.25">
      <c r="A396" s="1">
        <v>43557</v>
      </c>
      <c r="B396" s="2">
        <v>192.9</v>
      </c>
      <c r="C396" s="2">
        <v>191.3</v>
      </c>
      <c r="D396" s="2">
        <v>191.21</v>
      </c>
      <c r="E396" s="2">
        <v>191</v>
      </c>
      <c r="F396" s="2">
        <v>192.55</v>
      </c>
      <c r="G396" s="8">
        <f t="shared" si="31"/>
        <v>1.3400000000000034</v>
      </c>
      <c r="H396" s="8">
        <f t="shared" si="32"/>
        <v>1.5500000000000114</v>
      </c>
      <c r="I396" s="8">
        <f t="shared" si="33"/>
        <v>-0.21000000000000796</v>
      </c>
      <c r="J396">
        <v>29.6509</v>
      </c>
      <c r="K396">
        <v>29.440200000000001</v>
      </c>
      <c r="L396">
        <f>IF(AND(D396&gt;=C396,D396&lt;=B396),1,0)</f>
        <v>0</v>
      </c>
      <c r="M396">
        <f>IF(AND(E396&gt;=C396,E396&lt;=B396),1,0)</f>
        <v>0</v>
      </c>
      <c r="N396">
        <f t="shared" si="34"/>
        <v>6.9592313684757375E-3</v>
      </c>
      <c r="O396">
        <f t="shared" si="35"/>
        <v>8.0498571799533167E-3</v>
      </c>
    </row>
    <row r="397" spans="1:15" x14ac:dyDescent="0.25">
      <c r="A397" s="1">
        <v>43556</v>
      </c>
      <c r="B397" s="2">
        <v>191.6</v>
      </c>
      <c r="C397" s="2">
        <v>190.4</v>
      </c>
      <c r="D397" s="2">
        <v>188.42</v>
      </c>
      <c r="E397" s="2">
        <v>188.82</v>
      </c>
      <c r="F397" s="2">
        <v>191.3</v>
      </c>
      <c r="G397" s="8">
        <f t="shared" si="31"/>
        <v>2.8800000000000239</v>
      </c>
      <c r="H397" s="8">
        <f t="shared" si="32"/>
        <v>2.4800000000000182</v>
      </c>
      <c r="I397" s="8">
        <f t="shared" si="33"/>
        <v>0.40000000000000568</v>
      </c>
      <c r="J397">
        <v>26.860900000000001</v>
      </c>
      <c r="K397">
        <v>27.261800000000001</v>
      </c>
      <c r="L397">
        <f>IF(AND(D397&gt;=C397,D397&lt;=B397),1,0)</f>
        <v>0</v>
      </c>
      <c r="M397">
        <f>IF(AND(E397&gt;=C397,E397&lt;=B397),1,0)</f>
        <v>0</v>
      </c>
      <c r="N397">
        <f t="shared" si="34"/>
        <v>1.5054887611082195E-2</v>
      </c>
      <c r="O397">
        <f t="shared" si="35"/>
        <v>1.2963930998431877E-2</v>
      </c>
    </row>
    <row r="398" spans="1:15" x14ac:dyDescent="0.25">
      <c r="A398" s="1">
        <v>43553</v>
      </c>
      <c r="B398" s="2">
        <v>191.8</v>
      </c>
      <c r="C398" s="2">
        <v>188.85</v>
      </c>
      <c r="D398" s="2">
        <v>189.69</v>
      </c>
      <c r="E398" s="2">
        <v>189.46</v>
      </c>
      <c r="F398" s="2">
        <v>188.85</v>
      </c>
      <c r="G398" s="8">
        <f t="shared" si="31"/>
        <v>0.84000000000000341</v>
      </c>
      <c r="H398" s="8">
        <f t="shared" si="32"/>
        <v>0.61000000000001364</v>
      </c>
      <c r="I398" s="8">
        <f t="shared" si="33"/>
        <v>0.22999999999998977</v>
      </c>
      <c r="J398">
        <v>28.1309</v>
      </c>
      <c r="K398">
        <v>27.900300000000001</v>
      </c>
      <c r="L398">
        <f>IF(AND(D398&gt;=C398,D398&lt;=B398),1,0)</f>
        <v>1</v>
      </c>
      <c r="M398">
        <f>IF(AND(E398&gt;=C398,E398&lt;=B398),1,0)</f>
        <v>1</v>
      </c>
      <c r="N398">
        <f t="shared" si="34"/>
        <v>4.4479745830024011E-3</v>
      </c>
      <c r="O398">
        <f t="shared" si="35"/>
        <v>3.2300767805137076E-3</v>
      </c>
    </row>
    <row r="399" spans="1:15" x14ac:dyDescent="0.25">
      <c r="A399" s="1">
        <v>43552</v>
      </c>
      <c r="B399" s="2">
        <v>191</v>
      </c>
      <c r="C399" s="2">
        <v>189.3</v>
      </c>
      <c r="D399" s="2">
        <v>190.36</v>
      </c>
      <c r="E399" s="2">
        <v>190.16</v>
      </c>
      <c r="F399" s="2">
        <v>189.9</v>
      </c>
      <c r="G399" s="8">
        <f t="shared" si="31"/>
        <v>0.46000000000000796</v>
      </c>
      <c r="H399" s="8">
        <f t="shared" si="32"/>
        <v>0.25999999999999091</v>
      </c>
      <c r="I399" s="8">
        <f t="shared" si="33"/>
        <v>0.20000000000001705</v>
      </c>
      <c r="J399">
        <v>28.800899999999999</v>
      </c>
      <c r="K399">
        <v>28.602399999999999</v>
      </c>
      <c r="L399">
        <f>IF(AND(D399&gt;=C399,D399&lt;=B399),1,0)</f>
        <v>1</v>
      </c>
      <c r="M399">
        <f>IF(AND(E399&gt;=C399,E399&lt;=B399),1,0)</f>
        <v>1</v>
      </c>
      <c r="N399">
        <f t="shared" si="34"/>
        <v>2.4223275408109951E-3</v>
      </c>
      <c r="O399">
        <f t="shared" si="35"/>
        <v>1.3691416535017951E-3</v>
      </c>
    </row>
    <row r="400" spans="1:15" x14ac:dyDescent="0.25">
      <c r="A400" s="1">
        <v>43551</v>
      </c>
      <c r="B400" s="2">
        <v>192.65</v>
      </c>
      <c r="C400" s="2">
        <v>189.8</v>
      </c>
      <c r="D400" s="2">
        <v>191.62</v>
      </c>
      <c r="E400" s="2">
        <v>192.03</v>
      </c>
      <c r="F400" s="2">
        <v>190.35</v>
      </c>
      <c r="G400" s="8">
        <f t="shared" si="31"/>
        <v>1.2700000000000102</v>
      </c>
      <c r="H400" s="8">
        <f t="shared" si="32"/>
        <v>1.6800000000000068</v>
      </c>
      <c r="I400" s="8">
        <f t="shared" si="33"/>
        <v>-0.40999999999999659</v>
      </c>
      <c r="J400">
        <v>30.0609</v>
      </c>
      <c r="K400">
        <v>30.4663</v>
      </c>
      <c r="L400">
        <f>IF(AND(D400&gt;=C400,D400&lt;=B400),1,0)</f>
        <v>1</v>
      </c>
      <c r="M400">
        <f>IF(AND(E400&gt;=C400,E400&lt;=B400),1,0)</f>
        <v>1</v>
      </c>
      <c r="N400">
        <f t="shared" si="34"/>
        <v>6.6719201470975056E-3</v>
      </c>
      <c r="O400">
        <f t="shared" si="35"/>
        <v>8.8258471237194994E-3</v>
      </c>
    </row>
    <row r="401" spans="1:15" x14ac:dyDescent="0.25">
      <c r="A401" s="1">
        <v>43550</v>
      </c>
      <c r="B401" s="2">
        <v>193.85</v>
      </c>
      <c r="C401" s="2">
        <v>191.9</v>
      </c>
      <c r="D401" s="2">
        <v>192.02</v>
      </c>
      <c r="E401" s="2">
        <v>191.85</v>
      </c>
      <c r="F401" s="2">
        <v>191.9</v>
      </c>
      <c r="G401" s="8">
        <f t="shared" si="31"/>
        <v>0.12000000000000455</v>
      </c>
      <c r="H401" s="8">
        <f t="shared" si="32"/>
        <v>5.0000000000011369E-2</v>
      </c>
      <c r="I401" s="8">
        <f t="shared" si="33"/>
        <v>6.9999999999993179E-2</v>
      </c>
      <c r="J401">
        <v>30.460899999999999</v>
      </c>
      <c r="K401">
        <v>30.291499999999999</v>
      </c>
      <c r="L401">
        <f>IF(AND(D401&gt;=C401,D401&lt;=B401),1,0)</f>
        <v>1</v>
      </c>
      <c r="M401">
        <f>IF(AND(E401&gt;=C401,E401&lt;=B401),1,0)</f>
        <v>0</v>
      </c>
      <c r="N401">
        <f t="shared" si="34"/>
        <v>6.2532569046380693E-4</v>
      </c>
      <c r="O401">
        <f t="shared" si="35"/>
        <v>2.6055237102663557E-4</v>
      </c>
    </row>
    <row r="402" spans="1:15" x14ac:dyDescent="0.25">
      <c r="A402" s="1">
        <v>43549</v>
      </c>
      <c r="B402" s="2">
        <v>193.95</v>
      </c>
      <c r="C402" s="2">
        <v>191.15</v>
      </c>
      <c r="D402" s="2">
        <v>193.47</v>
      </c>
      <c r="E402" s="2">
        <v>193.27</v>
      </c>
      <c r="F402" s="2">
        <v>191.65</v>
      </c>
      <c r="G402" s="8">
        <f t="shared" si="31"/>
        <v>1.8199999999999932</v>
      </c>
      <c r="H402" s="8">
        <f t="shared" si="32"/>
        <v>1.6200000000000045</v>
      </c>
      <c r="I402" s="8">
        <f t="shared" si="33"/>
        <v>0.19999999999998863</v>
      </c>
      <c r="J402">
        <v>31.910900000000002</v>
      </c>
      <c r="K402">
        <v>31.708500000000001</v>
      </c>
      <c r="L402">
        <f>IF(AND(D402&gt;=C402,D402&lt;=B402),1,0)</f>
        <v>1</v>
      </c>
      <c r="M402">
        <f>IF(AND(E402&gt;=C402,E402&lt;=B402),1,0)</f>
        <v>1</v>
      </c>
      <c r="N402">
        <f t="shared" si="34"/>
        <v>9.4964779546047127E-3</v>
      </c>
      <c r="O402">
        <f t="shared" si="35"/>
        <v>8.4529089486042493E-3</v>
      </c>
    </row>
    <row r="403" spans="1:15" x14ac:dyDescent="0.25">
      <c r="A403" s="1">
        <v>43546</v>
      </c>
      <c r="B403" s="2">
        <v>195.35</v>
      </c>
      <c r="C403" s="2">
        <v>193.3</v>
      </c>
      <c r="D403" s="2">
        <v>195.26</v>
      </c>
      <c r="E403" s="2">
        <v>195.54</v>
      </c>
      <c r="F403" s="2">
        <v>193.5</v>
      </c>
      <c r="G403" s="8">
        <f t="shared" si="31"/>
        <v>1.7599999999999909</v>
      </c>
      <c r="H403" s="8">
        <f t="shared" si="32"/>
        <v>2.039999999999992</v>
      </c>
      <c r="I403" s="8">
        <f t="shared" si="33"/>
        <v>-0.28000000000000114</v>
      </c>
      <c r="J403">
        <v>33.700899999999997</v>
      </c>
      <c r="K403">
        <v>33.984699999999997</v>
      </c>
      <c r="L403">
        <f>IF(AND(D403&gt;=C403,D403&lt;=B403),1,0)</f>
        <v>1</v>
      </c>
      <c r="M403">
        <f>IF(AND(E403&gt;=C403,E403&lt;=B403),1,0)</f>
        <v>0</v>
      </c>
      <c r="N403">
        <f t="shared" si="34"/>
        <v>9.0956072351420711E-3</v>
      </c>
      <c r="O403">
        <f t="shared" si="35"/>
        <v>1.0542635658914688E-2</v>
      </c>
    </row>
    <row r="404" spans="1:15" x14ac:dyDescent="0.25">
      <c r="A404" s="1">
        <v>43545</v>
      </c>
      <c r="B404" s="2">
        <v>195.55</v>
      </c>
      <c r="C404" s="2">
        <v>193.45</v>
      </c>
      <c r="D404" s="2">
        <v>194.04</v>
      </c>
      <c r="E404" s="2">
        <v>193.92</v>
      </c>
      <c r="F404" s="2">
        <v>195.2</v>
      </c>
      <c r="G404" s="8">
        <f t="shared" si="31"/>
        <v>1.1599999999999966</v>
      </c>
      <c r="H404" s="8">
        <f t="shared" si="32"/>
        <v>1.2800000000000011</v>
      </c>
      <c r="I404" s="8">
        <f t="shared" si="33"/>
        <v>-0.12000000000000455</v>
      </c>
      <c r="J404">
        <v>32.480899999999998</v>
      </c>
      <c r="K404">
        <v>32.359900000000003</v>
      </c>
      <c r="L404">
        <f>IF(AND(D404&gt;=C404,D404&lt;=B404),1,0)</f>
        <v>1</v>
      </c>
      <c r="M404">
        <f>IF(AND(E404&gt;=C404,E404&lt;=B404),1,0)</f>
        <v>1</v>
      </c>
      <c r="N404">
        <f t="shared" si="34"/>
        <v>5.9426229508196546E-3</v>
      </c>
      <c r="O404">
        <f t="shared" si="35"/>
        <v>6.5573770491803339E-3</v>
      </c>
    </row>
    <row r="405" spans="1:15" x14ac:dyDescent="0.25">
      <c r="A405" s="1">
        <v>43544</v>
      </c>
      <c r="B405" s="2">
        <v>194.6</v>
      </c>
      <c r="C405" s="2">
        <v>192</v>
      </c>
      <c r="D405" s="2">
        <v>194.89</v>
      </c>
      <c r="E405" s="2">
        <v>194.92</v>
      </c>
      <c r="F405" s="2">
        <v>193.5</v>
      </c>
      <c r="G405" s="8">
        <f t="shared" si="31"/>
        <v>1.3899999999999864</v>
      </c>
      <c r="H405" s="8">
        <f t="shared" si="32"/>
        <v>1.4199999999999875</v>
      </c>
      <c r="I405" s="8">
        <f t="shared" si="33"/>
        <v>-3.0000000000001137E-2</v>
      </c>
      <c r="J405">
        <v>33.3309</v>
      </c>
      <c r="K405">
        <v>33.363399999999999</v>
      </c>
      <c r="L405">
        <f>IF(AND(D405&gt;=C405,D405&lt;=B405),1,0)</f>
        <v>0</v>
      </c>
      <c r="M405">
        <f>IF(AND(E405&gt;=C405,E405&lt;=B405),1,0)</f>
        <v>0</v>
      </c>
      <c r="N405">
        <f t="shared" si="34"/>
        <v>7.1834625322996712E-3</v>
      </c>
      <c r="O405">
        <f t="shared" si="35"/>
        <v>7.338501291989599E-3</v>
      </c>
    </row>
    <row r="406" spans="1:15" x14ac:dyDescent="0.25">
      <c r="A406" s="1">
        <v>43543</v>
      </c>
      <c r="B406" s="2">
        <v>197</v>
      </c>
      <c r="C406" s="2">
        <v>194.55</v>
      </c>
      <c r="D406" s="2">
        <v>195.06</v>
      </c>
      <c r="E406" s="2">
        <v>195.03</v>
      </c>
      <c r="F406" s="2">
        <v>195.05</v>
      </c>
      <c r="G406" s="8">
        <f t="shared" si="31"/>
        <v>9.9999999999909051E-3</v>
      </c>
      <c r="H406" s="8">
        <f t="shared" si="32"/>
        <v>2.0000000000010232E-2</v>
      </c>
      <c r="I406" s="8">
        <f t="shared" si="33"/>
        <v>-1.0000000000019327E-2</v>
      </c>
      <c r="J406">
        <v>33.500900000000001</v>
      </c>
      <c r="K406">
        <v>33.4679</v>
      </c>
      <c r="L406">
        <f>IF(AND(D406&gt;=C406,D406&lt;=B406),1,0)</f>
        <v>1</v>
      </c>
      <c r="M406">
        <f>IF(AND(E406&gt;=C406,E406&lt;=B406),1,0)</f>
        <v>1</v>
      </c>
      <c r="N406">
        <f t="shared" si="34"/>
        <v>5.1268905408822891E-5</v>
      </c>
      <c r="O406">
        <f t="shared" si="35"/>
        <v>1.0253781081779149E-4</v>
      </c>
    </row>
    <row r="407" spans="1:15" x14ac:dyDescent="0.25">
      <c r="A407" s="1">
        <v>43542</v>
      </c>
      <c r="B407" s="2">
        <v>195</v>
      </c>
      <c r="C407" s="2">
        <v>192.35</v>
      </c>
      <c r="D407" s="2">
        <v>193</v>
      </c>
      <c r="E407" s="2">
        <v>192.88</v>
      </c>
      <c r="F407" s="2">
        <v>194.8</v>
      </c>
      <c r="G407" s="8">
        <f t="shared" si="31"/>
        <v>1.8000000000000114</v>
      </c>
      <c r="H407" s="8">
        <f t="shared" si="32"/>
        <v>1.9200000000000159</v>
      </c>
      <c r="I407" s="8">
        <f t="shared" si="33"/>
        <v>-0.12000000000000455</v>
      </c>
      <c r="J407">
        <v>31.440899999999999</v>
      </c>
      <c r="K407">
        <v>31.316500000000001</v>
      </c>
      <c r="L407">
        <f>IF(AND(D407&gt;=C407,D407&lt;=B407),1,0)</f>
        <v>1</v>
      </c>
      <c r="M407">
        <f>IF(AND(E407&gt;=C407,E407&lt;=B407),1,0)</f>
        <v>1</v>
      </c>
      <c r="N407">
        <f t="shared" si="34"/>
        <v>9.240246406570899E-3</v>
      </c>
      <c r="O407">
        <f t="shared" si="35"/>
        <v>9.8562628336756452E-3</v>
      </c>
    </row>
    <row r="408" spans="1:15" x14ac:dyDescent="0.25">
      <c r="A408" s="1">
        <v>43539</v>
      </c>
      <c r="B408" s="2">
        <v>195.3</v>
      </c>
      <c r="C408" s="2">
        <v>191.1</v>
      </c>
      <c r="D408" s="2">
        <v>193.51</v>
      </c>
      <c r="E408" s="2">
        <v>193.91</v>
      </c>
      <c r="F408" s="2">
        <v>192.45</v>
      </c>
      <c r="G408" s="8">
        <f t="shared" si="31"/>
        <v>1.0600000000000023</v>
      </c>
      <c r="H408" s="8">
        <f t="shared" si="32"/>
        <v>1.460000000000008</v>
      </c>
      <c r="I408" s="8">
        <f t="shared" si="33"/>
        <v>-0.40000000000000568</v>
      </c>
      <c r="J408">
        <v>31.950900000000001</v>
      </c>
      <c r="K408">
        <v>32.3474</v>
      </c>
      <c r="L408">
        <f>IF(AND(D408&gt;=C408,D408&lt;=B408),1,0)</f>
        <v>1</v>
      </c>
      <c r="M408">
        <f>IF(AND(E408&gt;=C408,E408&lt;=B408),1,0)</f>
        <v>1</v>
      </c>
      <c r="N408">
        <f t="shared" si="34"/>
        <v>5.5079241361392691E-3</v>
      </c>
      <c r="O408">
        <f t="shared" si="35"/>
        <v>7.5863860743050557E-3</v>
      </c>
    </row>
    <row r="409" spans="1:15" x14ac:dyDescent="0.25">
      <c r="A409" s="1">
        <v>43538</v>
      </c>
      <c r="B409" s="2">
        <v>195.4</v>
      </c>
      <c r="C409" s="2">
        <v>193.25</v>
      </c>
      <c r="D409" s="2">
        <v>192.74</v>
      </c>
      <c r="E409" s="2">
        <v>192.22</v>
      </c>
      <c r="F409" s="2">
        <v>193.85</v>
      </c>
      <c r="G409" s="8">
        <f t="shared" si="31"/>
        <v>1.1099999999999852</v>
      </c>
      <c r="H409" s="8">
        <f t="shared" si="32"/>
        <v>1.6299999999999955</v>
      </c>
      <c r="I409" s="8">
        <f t="shared" si="33"/>
        <v>-0.52000000000001023</v>
      </c>
      <c r="J409">
        <v>31.180900000000001</v>
      </c>
      <c r="K409">
        <v>30.660299999999999</v>
      </c>
      <c r="L409">
        <f>IF(AND(D409&gt;=C409,D409&lt;=B409),1,0)</f>
        <v>0</v>
      </c>
      <c r="M409">
        <f>IF(AND(E409&gt;=C409,E409&lt;=B409),1,0)</f>
        <v>0</v>
      </c>
      <c r="N409">
        <f t="shared" si="34"/>
        <v>5.7260768635542187E-3</v>
      </c>
      <c r="O409">
        <f t="shared" si="35"/>
        <v>8.4085633221562834E-3</v>
      </c>
    </row>
    <row r="410" spans="1:15" x14ac:dyDescent="0.25">
      <c r="A410" s="1">
        <v>43537</v>
      </c>
      <c r="B410" s="2">
        <v>192.55</v>
      </c>
      <c r="C410" s="2">
        <v>188.85</v>
      </c>
      <c r="D410" s="2">
        <v>189.14</v>
      </c>
      <c r="E410" s="2">
        <v>189.5</v>
      </c>
      <c r="F410" s="2">
        <v>192.55</v>
      </c>
      <c r="G410" s="8">
        <f t="shared" si="31"/>
        <v>3.410000000000025</v>
      </c>
      <c r="H410" s="8">
        <f t="shared" si="32"/>
        <v>3.0500000000000114</v>
      </c>
      <c r="I410" s="8">
        <f t="shared" si="33"/>
        <v>0.36000000000001364</v>
      </c>
      <c r="J410">
        <v>27.5809</v>
      </c>
      <c r="K410">
        <v>27.943000000000001</v>
      </c>
      <c r="L410">
        <f>IF(AND(D410&gt;=C410,D410&lt;=B410),1,0)</f>
        <v>1</v>
      </c>
      <c r="M410">
        <f>IF(AND(E410&gt;=C410,E410&lt;=B410),1,0)</f>
        <v>1</v>
      </c>
      <c r="N410">
        <f t="shared" si="34"/>
        <v>1.7709685795897299E-2</v>
      </c>
      <c r="O410">
        <f t="shared" si="35"/>
        <v>1.5840041547650018E-2</v>
      </c>
    </row>
    <row r="411" spans="1:15" x14ac:dyDescent="0.25">
      <c r="A411" s="1">
        <v>43536</v>
      </c>
      <c r="B411" s="2">
        <v>190.25</v>
      </c>
      <c r="C411" s="2">
        <v>188.05</v>
      </c>
      <c r="D411" s="2">
        <v>188.8</v>
      </c>
      <c r="E411" s="2">
        <v>188.92</v>
      </c>
      <c r="F411" s="2">
        <v>189.15</v>
      </c>
      <c r="G411" s="8">
        <f t="shared" si="31"/>
        <v>0.34999999999999432</v>
      </c>
      <c r="H411" s="8">
        <f t="shared" si="32"/>
        <v>0.23000000000001819</v>
      </c>
      <c r="I411" s="8">
        <f t="shared" si="33"/>
        <v>0.11999999999997613</v>
      </c>
      <c r="J411">
        <v>27.2409</v>
      </c>
      <c r="K411">
        <v>27.365200000000002</v>
      </c>
      <c r="L411">
        <f>IF(AND(D411&gt;=C411,D411&lt;=B411),1,0)</f>
        <v>1</v>
      </c>
      <c r="M411">
        <f>IF(AND(E411&gt;=C411,E411&lt;=B411),1,0)</f>
        <v>1</v>
      </c>
      <c r="N411">
        <f t="shared" si="34"/>
        <v>1.8503832936822325E-3</v>
      </c>
      <c r="O411">
        <f t="shared" si="35"/>
        <v>1.2159661644198687E-3</v>
      </c>
    </row>
    <row r="412" spans="1:15" x14ac:dyDescent="0.25">
      <c r="A412" s="1">
        <v>43535</v>
      </c>
      <c r="B412" s="2">
        <v>191.25</v>
      </c>
      <c r="C412" s="2">
        <v>187.6</v>
      </c>
      <c r="D412" s="2">
        <v>189.62</v>
      </c>
      <c r="E412" s="2">
        <v>189.1</v>
      </c>
      <c r="F412" s="2">
        <v>188.7</v>
      </c>
      <c r="G412" s="8">
        <f t="shared" si="31"/>
        <v>0.92000000000001592</v>
      </c>
      <c r="H412" s="8">
        <f t="shared" si="32"/>
        <v>0.40000000000000568</v>
      </c>
      <c r="I412" s="8">
        <f t="shared" si="33"/>
        <v>0.52000000000001023</v>
      </c>
      <c r="J412">
        <v>28.0609</v>
      </c>
      <c r="K412">
        <v>27.541699999999999</v>
      </c>
      <c r="L412">
        <f>IF(AND(D412&gt;=C412,D412&lt;=B412),1,0)</f>
        <v>1</v>
      </c>
      <c r="M412">
        <f>IF(AND(E412&gt;=C412,E412&lt;=B412),1,0)</f>
        <v>1</v>
      </c>
      <c r="N412">
        <f t="shared" si="34"/>
        <v>4.8754636989931958E-3</v>
      </c>
      <c r="O412">
        <f t="shared" si="35"/>
        <v>2.1197668256492086E-3</v>
      </c>
    </row>
    <row r="413" spans="1:15" x14ac:dyDescent="0.25">
      <c r="A413" s="1">
        <v>43532</v>
      </c>
      <c r="B413" s="2">
        <v>192.7</v>
      </c>
      <c r="C413" s="2">
        <v>187.75</v>
      </c>
      <c r="D413" s="2">
        <v>193.38</v>
      </c>
      <c r="E413" s="2">
        <v>193.77</v>
      </c>
      <c r="F413" s="2">
        <v>189.4</v>
      </c>
      <c r="G413" s="8">
        <f t="shared" si="31"/>
        <v>3.9799999999999898</v>
      </c>
      <c r="H413" s="8">
        <f t="shared" si="32"/>
        <v>4.3700000000000045</v>
      </c>
      <c r="I413" s="8">
        <f t="shared" si="33"/>
        <v>-0.39000000000001478</v>
      </c>
      <c r="J413">
        <v>31.820900000000002</v>
      </c>
      <c r="K413">
        <v>32.212200000000003</v>
      </c>
      <c r="L413">
        <f>IF(AND(D413&gt;=C413,D413&lt;=B413),1,0)</f>
        <v>0</v>
      </c>
      <c r="M413">
        <f>IF(AND(E413&gt;=C413,E413&lt;=B413),1,0)</f>
        <v>0</v>
      </c>
      <c r="N413">
        <f t="shared" si="34"/>
        <v>2.1013727560718003E-2</v>
      </c>
      <c r="O413">
        <f t="shared" si="35"/>
        <v>2.3072861668426634E-2</v>
      </c>
    </row>
    <row r="414" spans="1:15" x14ac:dyDescent="0.25">
      <c r="A414" s="1">
        <v>43531</v>
      </c>
      <c r="B414" s="2">
        <v>196.45</v>
      </c>
      <c r="C414" s="2">
        <v>193.7</v>
      </c>
      <c r="D414" s="2">
        <v>193.99</v>
      </c>
      <c r="E414" s="2">
        <v>193.95</v>
      </c>
      <c r="F414" s="2">
        <v>194</v>
      </c>
      <c r="G414" s="8">
        <f t="shared" si="31"/>
        <v>9.9999999999909051E-3</v>
      </c>
      <c r="H414" s="8">
        <f t="shared" si="32"/>
        <v>5.0000000000011369E-2</v>
      </c>
      <c r="I414" s="8">
        <f t="shared" si="33"/>
        <v>-4.0000000000020464E-2</v>
      </c>
      <c r="J414">
        <v>32.430900000000001</v>
      </c>
      <c r="K414">
        <v>32.394100000000002</v>
      </c>
      <c r="L414">
        <f>IF(AND(D414&gt;=C414,D414&lt;=B414),1,0)</f>
        <v>1</v>
      </c>
      <c r="M414">
        <f>IF(AND(E414&gt;=C414,E414&lt;=B414),1,0)</f>
        <v>1</v>
      </c>
      <c r="N414">
        <f t="shared" si="34"/>
        <v>5.1546391752530437E-5</v>
      </c>
      <c r="O414">
        <f t="shared" si="35"/>
        <v>2.577319587629452E-4</v>
      </c>
    </row>
    <row r="415" spans="1:15" x14ac:dyDescent="0.25">
      <c r="A415" s="1">
        <v>43530</v>
      </c>
      <c r="B415" s="2">
        <v>194.85</v>
      </c>
      <c r="C415" s="2">
        <v>193</v>
      </c>
      <c r="D415" s="2">
        <v>192.83</v>
      </c>
      <c r="E415" s="2">
        <v>192.74</v>
      </c>
      <c r="F415" s="2">
        <v>194.3</v>
      </c>
      <c r="G415" s="8">
        <f t="shared" si="31"/>
        <v>1.4699999999999989</v>
      </c>
      <c r="H415" s="8">
        <f t="shared" si="32"/>
        <v>1.5600000000000023</v>
      </c>
      <c r="I415" s="8">
        <f t="shared" si="33"/>
        <v>-9.0000000000003411E-2</v>
      </c>
      <c r="J415">
        <v>31.270900000000001</v>
      </c>
      <c r="K415">
        <v>31.182600000000001</v>
      </c>
      <c r="L415">
        <f>IF(AND(D415&gt;=C415,D415&lt;=B415),1,0)</f>
        <v>0</v>
      </c>
      <c r="M415">
        <f>IF(AND(E415&gt;=C415,E415&lt;=B415),1,0)</f>
        <v>0</v>
      </c>
      <c r="N415">
        <f t="shared" si="34"/>
        <v>7.5656201749871267E-3</v>
      </c>
      <c r="O415">
        <f t="shared" si="35"/>
        <v>8.0288214101904391E-3</v>
      </c>
    </row>
    <row r="416" spans="1:15" x14ac:dyDescent="0.25">
      <c r="A416" s="1">
        <v>43529</v>
      </c>
      <c r="B416" s="2">
        <v>194.3</v>
      </c>
      <c r="C416" s="2">
        <v>192.5</v>
      </c>
      <c r="D416" s="2">
        <v>193.23</v>
      </c>
      <c r="E416" s="2">
        <v>193.22</v>
      </c>
      <c r="F416" s="2">
        <v>193.25</v>
      </c>
      <c r="G416" s="8">
        <f t="shared" si="31"/>
        <v>2.0000000000010232E-2</v>
      </c>
      <c r="H416" s="8">
        <f t="shared" si="32"/>
        <v>3.0000000000001137E-2</v>
      </c>
      <c r="I416" s="8">
        <f t="shared" si="33"/>
        <v>-9.9999999999909051E-3</v>
      </c>
      <c r="J416">
        <v>31.6709</v>
      </c>
      <c r="K416">
        <v>31.663699999999999</v>
      </c>
      <c r="L416">
        <f>IF(AND(D416&gt;=C416,D416&lt;=B416),1,0)</f>
        <v>1</v>
      </c>
      <c r="M416">
        <f>IF(AND(E416&gt;=C416,E416&lt;=B416),1,0)</f>
        <v>1</v>
      </c>
      <c r="N416">
        <f t="shared" si="34"/>
        <v>1.0349288486421854E-4</v>
      </c>
      <c r="O416">
        <f t="shared" si="35"/>
        <v>1.5523932729625428E-4</v>
      </c>
    </row>
    <row r="417" spans="1:15" x14ac:dyDescent="0.25">
      <c r="A417" s="1">
        <v>43528</v>
      </c>
      <c r="B417" s="2">
        <v>194.35</v>
      </c>
      <c r="C417" s="2">
        <v>191.75</v>
      </c>
      <c r="D417" s="2">
        <v>191.74</v>
      </c>
      <c r="E417" s="2">
        <v>191.79</v>
      </c>
      <c r="F417" s="2">
        <v>193.85</v>
      </c>
      <c r="G417" s="8">
        <f t="shared" si="31"/>
        <v>2.1099999999999852</v>
      </c>
      <c r="H417" s="8">
        <f t="shared" si="32"/>
        <v>2.0600000000000023</v>
      </c>
      <c r="I417" s="8">
        <f t="shared" si="33"/>
        <v>4.9999999999982947E-2</v>
      </c>
      <c r="J417">
        <v>30.180900000000001</v>
      </c>
      <c r="K417">
        <v>30.234300000000001</v>
      </c>
      <c r="L417">
        <f>IF(AND(D417&gt;=C417,D417&lt;=B417),1,0)</f>
        <v>0</v>
      </c>
      <c r="M417">
        <f>IF(AND(E417&gt;=C417,E417&lt;=B417),1,0)</f>
        <v>1</v>
      </c>
      <c r="N417">
        <f t="shared" si="34"/>
        <v>1.0884704668558088E-2</v>
      </c>
      <c r="O417">
        <f t="shared" si="35"/>
        <v>1.0626773278307982E-2</v>
      </c>
    </row>
    <row r="418" spans="1:15" x14ac:dyDescent="0.25">
      <c r="A418" s="1">
        <v>43525</v>
      </c>
      <c r="B418" s="2">
        <v>194.2</v>
      </c>
      <c r="C418" s="2">
        <v>191.6</v>
      </c>
      <c r="D418" s="2">
        <v>192.21</v>
      </c>
      <c r="E418" s="2">
        <v>192.28</v>
      </c>
      <c r="F418" s="2">
        <v>191.6</v>
      </c>
      <c r="G418" s="8">
        <f t="shared" si="31"/>
        <v>0.61000000000001364</v>
      </c>
      <c r="H418" s="8">
        <f t="shared" si="32"/>
        <v>0.68000000000000682</v>
      </c>
      <c r="I418" s="8">
        <f t="shared" si="33"/>
        <v>-6.9999999999993179E-2</v>
      </c>
      <c r="J418">
        <v>30.6509</v>
      </c>
      <c r="K418">
        <v>30.722999999999999</v>
      </c>
      <c r="L418">
        <f>IF(AND(D418&gt;=C418,D418&lt;=B418),1,0)</f>
        <v>1</v>
      </c>
      <c r="M418">
        <f>IF(AND(E418&gt;=C418,E418&lt;=B418),1,0)</f>
        <v>1</v>
      </c>
      <c r="N418">
        <f t="shared" si="34"/>
        <v>3.1837160751566475E-3</v>
      </c>
      <c r="O418">
        <f t="shared" si="35"/>
        <v>3.5490605427975306E-3</v>
      </c>
    </row>
    <row r="419" spans="1:15" x14ac:dyDescent="0.25">
      <c r="A419" s="1">
        <v>43524</v>
      </c>
      <c r="B419" s="2">
        <v>193.75</v>
      </c>
      <c r="C419" s="2">
        <v>192.3</v>
      </c>
      <c r="D419" s="2">
        <v>193.9</v>
      </c>
      <c r="E419" s="2">
        <v>193.76</v>
      </c>
      <c r="F419" s="2">
        <v>192.35</v>
      </c>
      <c r="G419" s="8">
        <f t="shared" si="31"/>
        <v>1.5500000000000114</v>
      </c>
      <c r="H419" s="8">
        <f t="shared" si="32"/>
        <v>1.4099999999999966</v>
      </c>
      <c r="I419" s="8">
        <f t="shared" si="33"/>
        <v>0.14000000000001478</v>
      </c>
      <c r="J419">
        <v>32.340899999999998</v>
      </c>
      <c r="K419">
        <v>32.204799999999999</v>
      </c>
      <c r="L419">
        <f>IF(AND(D419&gt;=C419,D419&lt;=B419),1,0)</f>
        <v>0</v>
      </c>
      <c r="M419">
        <f>IF(AND(E419&gt;=C419,E419&lt;=B419),1,0)</f>
        <v>0</v>
      </c>
      <c r="N419">
        <f t="shared" si="34"/>
        <v>8.0582271900182557E-3</v>
      </c>
      <c r="O419">
        <f t="shared" si="35"/>
        <v>7.3303873147907289E-3</v>
      </c>
    </row>
    <row r="420" spans="1:15" x14ac:dyDescent="0.25">
      <c r="A420" s="1">
        <v>43523</v>
      </c>
      <c r="B420" s="2">
        <v>195.65</v>
      </c>
      <c r="C420" s="2">
        <v>193.9</v>
      </c>
      <c r="D420" s="2">
        <v>194.39</v>
      </c>
      <c r="E420" s="2">
        <v>194.36</v>
      </c>
      <c r="F420" s="2">
        <v>194</v>
      </c>
      <c r="G420" s="8">
        <f t="shared" si="31"/>
        <v>0.38999999999998636</v>
      </c>
      <c r="H420" s="8">
        <f t="shared" si="32"/>
        <v>0.36000000000001364</v>
      </c>
      <c r="I420" s="8">
        <f t="shared" si="33"/>
        <v>2.9999999999972715E-2</v>
      </c>
      <c r="J420">
        <v>32.8309</v>
      </c>
      <c r="K420">
        <v>32.799399999999999</v>
      </c>
      <c r="L420">
        <f>IF(AND(D420&gt;=C420,D420&lt;=B420),1,0)</f>
        <v>1</v>
      </c>
      <c r="M420">
        <f>IF(AND(E420&gt;=C420,E420&lt;=B420),1,0)</f>
        <v>1</v>
      </c>
      <c r="N420">
        <f t="shared" si="34"/>
        <v>2.0103092783504452E-3</v>
      </c>
      <c r="O420">
        <f t="shared" si="35"/>
        <v>1.8556701030928539E-3</v>
      </c>
    </row>
    <row r="421" spans="1:15" x14ac:dyDescent="0.25">
      <c r="A421" s="1">
        <v>43522</v>
      </c>
      <c r="B421" s="2">
        <v>195.2</v>
      </c>
      <c r="C421" s="2">
        <v>193.45</v>
      </c>
      <c r="D421" s="2">
        <v>194.99</v>
      </c>
      <c r="E421" s="2">
        <v>195.17</v>
      </c>
      <c r="F421" s="2">
        <v>193.9</v>
      </c>
      <c r="G421" s="8">
        <f t="shared" si="31"/>
        <v>1.0900000000000034</v>
      </c>
      <c r="H421" s="8">
        <f t="shared" si="32"/>
        <v>1.2699999999999818</v>
      </c>
      <c r="I421" s="8">
        <f t="shared" si="33"/>
        <v>-0.1799999999999784</v>
      </c>
      <c r="J421">
        <v>33.430900000000001</v>
      </c>
      <c r="K421">
        <v>33.609200000000001</v>
      </c>
      <c r="L421">
        <f>IF(AND(D421&gt;=C421,D421&lt;=B421),1,0)</f>
        <v>1</v>
      </c>
      <c r="M421">
        <f>IF(AND(E421&gt;=C421,E421&lt;=B421),1,0)</f>
        <v>1</v>
      </c>
      <c r="N421">
        <f t="shared" si="34"/>
        <v>5.6214543579164696E-3</v>
      </c>
      <c r="O421">
        <f t="shared" si="35"/>
        <v>6.5497679216089824E-3</v>
      </c>
    </row>
    <row r="422" spans="1:15" x14ac:dyDescent="0.25">
      <c r="A422" s="1">
        <v>43521</v>
      </c>
      <c r="B422" s="2">
        <v>198.25</v>
      </c>
      <c r="C422" s="2">
        <v>194.6</v>
      </c>
      <c r="D422" s="2">
        <v>196.48</v>
      </c>
      <c r="E422" s="2">
        <v>196.47</v>
      </c>
      <c r="F422" s="2">
        <v>194.85</v>
      </c>
      <c r="G422" s="8">
        <f t="shared" si="31"/>
        <v>1.6299999999999955</v>
      </c>
      <c r="H422" s="8">
        <f t="shared" si="32"/>
        <v>1.6200000000000045</v>
      </c>
      <c r="I422" s="8">
        <f t="shared" si="33"/>
        <v>9.9999999999909051E-3</v>
      </c>
      <c r="J422">
        <v>34.920900000000003</v>
      </c>
      <c r="K422">
        <v>34.915700000000001</v>
      </c>
      <c r="L422">
        <f>IF(AND(D422&gt;=C422,D422&lt;=B422),1,0)</f>
        <v>1</v>
      </c>
      <c r="M422">
        <f>IF(AND(E422&gt;=C422,E422&lt;=B422),1,0)</f>
        <v>1</v>
      </c>
      <c r="N422">
        <f t="shared" si="34"/>
        <v>8.3654092891967957E-3</v>
      </c>
      <c r="O422">
        <f t="shared" si="35"/>
        <v>8.3140877598152658E-3</v>
      </c>
    </row>
    <row r="423" spans="1:15" x14ac:dyDescent="0.25">
      <c r="A423" s="1">
        <v>43518</v>
      </c>
      <c r="B423" s="2">
        <v>198.1</v>
      </c>
      <c r="C423" s="2">
        <v>194.35</v>
      </c>
      <c r="D423" s="2">
        <v>196.7</v>
      </c>
      <c r="E423" s="2">
        <v>196.35</v>
      </c>
      <c r="F423" s="2">
        <v>196.35</v>
      </c>
      <c r="G423" s="8">
        <f t="shared" si="31"/>
        <v>0.34999999999999432</v>
      </c>
      <c r="H423" s="8">
        <f t="shared" si="32"/>
        <v>0</v>
      </c>
      <c r="I423" s="8">
        <f t="shared" si="33"/>
        <v>0.34999999999999432</v>
      </c>
      <c r="J423">
        <v>35.140900000000002</v>
      </c>
      <c r="K423">
        <v>34.787599999999998</v>
      </c>
      <c r="L423">
        <f>IF(AND(D423&gt;=C423,D423&lt;=B423),1,0)</f>
        <v>1</v>
      </c>
      <c r="M423">
        <f>IF(AND(E423&gt;=C423,E423&lt;=B423),1,0)</f>
        <v>1</v>
      </c>
      <c r="N423">
        <f t="shared" si="34"/>
        <v>1.7825311942958712E-3</v>
      </c>
      <c r="O423">
        <f t="shared" si="35"/>
        <v>0</v>
      </c>
    </row>
    <row r="424" spans="1:15" x14ac:dyDescent="0.25">
      <c r="A424" s="1">
        <v>43517</v>
      </c>
      <c r="B424" s="2">
        <v>198.45</v>
      </c>
      <c r="C424" s="2">
        <v>196.2</v>
      </c>
      <c r="D424" s="2">
        <v>196.79</v>
      </c>
      <c r="E424" s="2">
        <v>197.37</v>
      </c>
      <c r="F424" s="2">
        <v>196.25</v>
      </c>
      <c r="G424" s="8">
        <f t="shared" si="31"/>
        <v>0.53999999999999204</v>
      </c>
      <c r="H424" s="8">
        <f t="shared" si="32"/>
        <v>1.1200000000000045</v>
      </c>
      <c r="I424" s="8">
        <f t="shared" si="33"/>
        <v>-0.58000000000001251</v>
      </c>
      <c r="J424">
        <v>35.230899999999998</v>
      </c>
      <c r="K424">
        <v>35.811</v>
      </c>
      <c r="L424">
        <f>IF(AND(D424&gt;=C424,D424&lt;=B424),1,0)</f>
        <v>1</v>
      </c>
      <c r="M424">
        <f>IF(AND(E424&gt;=C424,E424&lt;=B424),1,0)</f>
        <v>1</v>
      </c>
      <c r="N424">
        <f t="shared" si="34"/>
        <v>2.7515923566878574E-3</v>
      </c>
      <c r="O424">
        <f t="shared" si="35"/>
        <v>5.7070063694267745E-3</v>
      </c>
    </row>
    <row r="425" spans="1:15" x14ac:dyDescent="0.25">
      <c r="A425" s="1">
        <v>43516</v>
      </c>
      <c r="B425" s="2">
        <v>197.5</v>
      </c>
      <c r="C425" s="2">
        <v>194.7</v>
      </c>
      <c r="D425" s="2">
        <v>198.14</v>
      </c>
      <c r="E425" s="2">
        <v>197.61</v>
      </c>
      <c r="F425" s="2">
        <v>196.75</v>
      </c>
      <c r="G425" s="8">
        <f t="shared" si="31"/>
        <v>1.3899999999999864</v>
      </c>
      <c r="H425" s="8">
        <f t="shared" si="32"/>
        <v>0.86000000000001364</v>
      </c>
      <c r="I425" s="8">
        <f t="shared" si="33"/>
        <v>0.52999999999997272</v>
      </c>
      <c r="J425">
        <v>36.5809</v>
      </c>
      <c r="K425">
        <v>36.047499999999999</v>
      </c>
      <c r="L425">
        <f>IF(AND(D425&gt;=C425,D425&lt;=B425),1,0)</f>
        <v>0</v>
      </c>
      <c r="M425">
        <f>IF(AND(E425&gt;=C425,E425&lt;=B425),1,0)</f>
        <v>0</v>
      </c>
      <c r="N425">
        <f t="shared" si="34"/>
        <v>7.0648030495552043E-3</v>
      </c>
      <c r="O425">
        <f t="shared" si="35"/>
        <v>4.3710292249047704E-3</v>
      </c>
    </row>
    <row r="426" spans="1:15" x14ac:dyDescent="0.25">
      <c r="A426" s="1">
        <v>43515</v>
      </c>
      <c r="B426" s="2">
        <v>198.9</v>
      </c>
      <c r="C426" s="2">
        <v>197.15</v>
      </c>
      <c r="D426" s="2">
        <v>199.13</v>
      </c>
      <c r="E426" s="2">
        <v>199.34</v>
      </c>
      <c r="F426" s="2">
        <v>197.6</v>
      </c>
      <c r="G426" s="8">
        <f t="shared" si="31"/>
        <v>1.5300000000000011</v>
      </c>
      <c r="H426" s="8">
        <f t="shared" si="32"/>
        <v>1.7400000000000091</v>
      </c>
      <c r="I426" s="8">
        <f t="shared" si="33"/>
        <v>-0.21000000000000796</v>
      </c>
      <c r="J426">
        <v>37.570900000000002</v>
      </c>
      <c r="K426">
        <v>37.785699999999999</v>
      </c>
      <c r="L426">
        <f>IF(AND(D426&gt;=C426,D426&lt;=B426),1,0)</f>
        <v>0</v>
      </c>
      <c r="M426">
        <f>IF(AND(E426&gt;=C426,E426&lt;=B426),1,0)</f>
        <v>0</v>
      </c>
      <c r="N426">
        <f t="shared" si="34"/>
        <v>7.7429149797570906E-3</v>
      </c>
      <c r="O426">
        <f t="shared" si="35"/>
        <v>8.8056680161943783E-3</v>
      </c>
    </row>
    <row r="427" spans="1:15" x14ac:dyDescent="0.25">
      <c r="A427" s="1">
        <v>43514</v>
      </c>
      <c r="B427" s="2">
        <v>201.3</v>
      </c>
      <c r="C427" s="2">
        <v>198.7</v>
      </c>
      <c r="D427" s="2">
        <v>200.14</v>
      </c>
      <c r="E427" s="2">
        <v>200.32</v>
      </c>
      <c r="F427" s="2">
        <v>199.7</v>
      </c>
      <c r="G427" s="8">
        <f t="shared" si="31"/>
        <v>0.43999999999999773</v>
      </c>
      <c r="H427" s="8">
        <f t="shared" si="32"/>
        <v>0.62000000000000455</v>
      </c>
      <c r="I427" s="8">
        <f t="shared" si="33"/>
        <v>-0.18000000000000682</v>
      </c>
      <c r="J427">
        <v>38.5809</v>
      </c>
      <c r="K427">
        <v>38.7575</v>
      </c>
      <c r="L427">
        <f>IF(AND(D427&gt;=C427,D427&lt;=B427),1,0)</f>
        <v>1</v>
      </c>
      <c r="M427">
        <f>IF(AND(E427&gt;=C427,E427&lt;=B427),1,0)</f>
        <v>1</v>
      </c>
      <c r="N427">
        <f t="shared" si="34"/>
        <v>2.2033049574361431E-3</v>
      </c>
      <c r="O427">
        <f t="shared" si="35"/>
        <v>3.1046569854782402E-3</v>
      </c>
    </row>
    <row r="428" spans="1:15" x14ac:dyDescent="0.25">
      <c r="A428" s="1">
        <v>43511</v>
      </c>
      <c r="B428" s="2">
        <v>200.4</v>
      </c>
      <c r="C428" s="2">
        <v>195.15</v>
      </c>
      <c r="D428" s="2">
        <v>196.01</v>
      </c>
      <c r="E428" s="2">
        <v>195.63</v>
      </c>
      <c r="F428" s="2">
        <v>200.3</v>
      </c>
      <c r="G428" s="8">
        <f t="shared" si="31"/>
        <v>4.2900000000000205</v>
      </c>
      <c r="H428" s="8">
        <f t="shared" si="32"/>
        <v>4.6700000000000159</v>
      </c>
      <c r="I428" s="8">
        <f t="shared" si="33"/>
        <v>-0.37999999999999545</v>
      </c>
      <c r="J428">
        <v>34.450899999999997</v>
      </c>
      <c r="K428">
        <v>34.0702</v>
      </c>
      <c r="L428">
        <f>IF(AND(D428&gt;=C428,D428&lt;=B428),1,0)</f>
        <v>1</v>
      </c>
      <c r="M428">
        <f>IF(AND(E428&gt;=C428,E428&lt;=B428),1,0)</f>
        <v>1</v>
      </c>
      <c r="N428">
        <f t="shared" si="34"/>
        <v>2.1417873190214778E-2</v>
      </c>
      <c r="O428">
        <f t="shared" si="35"/>
        <v>2.3315027458811862E-2</v>
      </c>
    </row>
    <row r="429" spans="1:15" x14ac:dyDescent="0.25">
      <c r="A429" s="1">
        <v>43510</v>
      </c>
      <c r="B429" s="2">
        <v>199.15</v>
      </c>
      <c r="C429" s="2">
        <v>195.4</v>
      </c>
      <c r="D429" s="2">
        <v>197.6</v>
      </c>
      <c r="E429" s="2">
        <v>197.86</v>
      </c>
      <c r="F429" s="2">
        <v>195.75</v>
      </c>
      <c r="G429" s="8">
        <f t="shared" si="31"/>
        <v>1.8499999999999943</v>
      </c>
      <c r="H429" s="8">
        <f t="shared" si="32"/>
        <v>2.1100000000000136</v>
      </c>
      <c r="I429" s="8">
        <f t="shared" si="33"/>
        <v>-0.26000000000001933</v>
      </c>
      <c r="J429">
        <v>36.040900000000001</v>
      </c>
      <c r="K429">
        <v>36.3018</v>
      </c>
      <c r="L429">
        <f>IF(AND(D429&gt;=C429,D429&lt;=B429),1,0)</f>
        <v>1</v>
      </c>
      <c r="M429">
        <f>IF(AND(E429&gt;=C429,E429&lt;=B429),1,0)</f>
        <v>1</v>
      </c>
      <c r="N429">
        <f t="shared" si="34"/>
        <v>9.4508301404852835E-3</v>
      </c>
      <c r="O429">
        <f t="shared" si="35"/>
        <v>1.0779054916986022E-2</v>
      </c>
    </row>
    <row r="430" spans="1:15" x14ac:dyDescent="0.25">
      <c r="A430" s="1">
        <v>43509</v>
      </c>
      <c r="B430" s="2">
        <v>199.65</v>
      </c>
      <c r="C430" s="2">
        <v>197.55</v>
      </c>
      <c r="D430" s="2">
        <v>197.63</v>
      </c>
      <c r="E430" s="2">
        <v>197.58</v>
      </c>
      <c r="F430" s="2">
        <v>198.15</v>
      </c>
      <c r="G430" s="8">
        <f t="shared" si="31"/>
        <v>0.52000000000001023</v>
      </c>
      <c r="H430" s="8">
        <f t="shared" si="32"/>
        <v>0.56999999999999318</v>
      </c>
      <c r="I430" s="8">
        <f t="shared" si="33"/>
        <v>-4.9999999999982947E-2</v>
      </c>
      <c r="J430">
        <v>36.070900000000002</v>
      </c>
      <c r="K430">
        <v>36.018599999999999</v>
      </c>
      <c r="L430">
        <f>IF(AND(D430&gt;=C430,D430&lt;=B430),1,0)</f>
        <v>1</v>
      </c>
      <c r="M430">
        <f>IF(AND(E430&gt;=C430,E430&lt;=B430),1,0)</f>
        <v>1</v>
      </c>
      <c r="N430">
        <f t="shared" si="34"/>
        <v>2.6242745394903367E-3</v>
      </c>
      <c r="O430">
        <f t="shared" si="35"/>
        <v>2.8766086298258548E-3</v>
      </c>
    </row>
    <row r="431" spans="1:15" x14ac:dyDescent="0.25">
      <c r="A431" s="1">
        <v>43508</v>
      </c>
      <c r="B431" s="2">
        <v>198.85</v>
      </c>
      <c r="C431" s="2">
        <v>195.05</v>
      </c>
      <c r="D431" s="2">
        <v>194</v>
      </c>
      <c r="E431" s="2">
        <v>194.01</v>
      </c>
      <c r="F431" s="2">
        <v>198</v>
      </c>
      <c r="G431" s="8">
        <f t="shared" si="31"/>
        <v>4</v>
      </c>
      <c r="H431" s="8">
        <f t="shared" si="32"/>
        <v>3.9900000000000091</v>
      </c>
      <c r="I431" s="8">
        <f t="shared" si="33"/>
        <v>9.9999999999909051E-3</v>
      </c>
      <c r="J431">
        <v>32.440899999999999</v>
      </c>
      <c r="K431">
        <v>32.451099999999997</v>
      </c>
      <c r="L431">
        <f>IF(AND(D431&gt;=C431,D431&lt;=B431),1,0)</f>
        <v>0</v>
      </c>
      <c r="M431">
        <f>IF(AND(E431&gt;=C431,E431&lt;=B431),1,0)</f>
        <v>0</v>
      </c>
      <c r="N431">
        <f t="shared" si="34"/>
        <v>2.0202020202020204E-2</v>
      </c>
      <c r="O431">
        <f t="shared" si="35"/>
        <v>2.0151515151515198E-2</v>
      </c>
    </row>
    <row r="432" spans="1:15" x14ac:dyDescent="0.25">
      <c r="A432" s="1">
        <v>43507</v>
      </c>
      <c r="B432" s="2">
        <v>196.75</v>
      </c>
      <c r="C432" s="2">
        <v>193.25</v>
      </c>
      <c r="D432" s="2">
        <v>192.84</v>
      </c>
      <c r="E432" s="2">
        <v>192.98</v>
      </c>
      <c r="F432" s="2">
        <v>193.85</v>
      </c>
      <c r="G432" s="8">
        <f t="shared" si="31"/>
        <v>1.0099999999999909</v>
      </c>
      <c r="H432" s="8">
        <f t="shared" si="32"/>
        <v>0.87000000000000455</v>
      </c>
      <c r="I432" s="8">
        <f t="shared" si="33"/>
        <v>0.13999999999998636</v>
      </c>
      <c r="J432">
        <v>31.280899999999999</v>
      </c>
      <c r="K432">
        <v>31.419499999999999</v>
      </c>
      <c r="L432">
        <f>IF(AND(D432&gt;=C432,D432&lt;=B432),1,0)</f>
        <v>0</v>
      </c>
      <c r="M432">
        <f>IF(AND(E432&gt;=C432,E432&lt;=B432),1,0)</f>
        <v>0</v>
      </c>
      <c r="N432">
        <f t="shared" si="34"/>
        <v>5.210214083053861E-3</v>
      </c>
      <c r="O432">
        <f t="shared" si="35"/>
        <v>4.4880061903533894E-3</v>
      </c>
    </row>
    <row r="433" spans="1:15" x14ac:dyDescent="0.25">
      <c r="A433" s="1">
        <v>43504</v>
      </c>
      <c r="B433" s="2">
        <v>195</v>
      </c>
      <c r="C433" s="2">
        <v>192.5</v>
      </c>
      <c r="D433" s="2">
        <v>195.64</v>
      </c>
      <c r="E433" s="2">
        <v>195.18</v>
      </c>
      <c r="F433" s="2">
        <v>193</v>
      </c>
      <c r="G433" s="8">
        <f t="shared" si="31"/>
        <v>2.6399999999999864</v>
      </c>
      <c r="H433" s="8">
        <f t="shared" si="32"/>
        <v>2.1800000000000068</v>
      </c>
      <c r="I433" s="8">
        <f t="shared" si="33"/>
        <v>0.45999999999997954</v>
      </c>
      <c r="J433">
        <v>34.0809</v>
      </c>
      <c r="K433">
        <v>33.621499999999997</v>
      </c>
      <c r="L433">
        <f>IF(AND(D433&gt;=C433,D433&lt;=B433),1,0)</f>
        <v>0</v>
      </c>
      <c r="M433">
        <f>IF(AND(E433&gt;=C433,E433&lt;=B433),1,0)</f>
        <v>0</v>
      </c>
      <c r="N433">
        <f t="shared" si="34"/>
        <v>1.3678756476683868E-2</v>
      </c>
      <c r="O433">
        <f t="shared" si="35"/>
        <v>1.1295336787564803E-2</v>
      </c>
    </row>
    <row r="434" spans="1:15" x14ac:dyDescent="0.25">
      <c r="A434" s="1">
        <v>43503</v>
      </c>
      <c r="B434" s="2">
        <v>198.05</v>
      </c>
      <c r="C434" s="2">
        <v>194.4</v>
      </c>
      <c r="D434" s="2">
        <v>196.52</v>
      </c>
      <c r="E434" s="2">
        <v>196.95</v>
      </c>
      <c r="F434" s="2">
        <v>195.1</v>
      </c>
      <c r="G434" s="8">
        <f t="shared" si="31"/>
        <v>1.4200000000000159</v>
      </c>
      <c r="H434" s="8">
        <f t="shared" si="32"/>
        <v>1.8499999999999943</v>
      </c>
      <c r="I434" s="8">
        <f t="shared" si="33"/>
        <v>-0.4299999999999784</v>
      </c>
      <c r="J434">
        <v>34.960900000000002</v>
      </c>
      <c r="K434">
        <v>35.389099999999999</v>
      </c>
      <c r="L434">
        <f>IF(AND(D434&gt;=C434,D434&lt;=B434),1,0)</f>
        <v>1</v>
      </c>
      <c r="M434">
        <f>IF(AND(E434&gt;=C434,E434&lt;=B434),1,0)</f>
        <v>1</v>
      </c>
      <c r="N434">
        <f t="shared" si="34"/>
        <v>7.2783188108663044E-3</v>
      </c>
      <c r="O434">
        <f t="shared" si="35"/>
        <v>9.4823167606355434E-3</v>
      </c>
    </row>
    <row r="435" spans="1:15" x14ac:dyDescent="0.25">
      <c r="A435" s="1">
        <v>43502</v>
      </c>
      <c r="B435" s="2">
        <v>197.55</v>
      </c>
      <c r="C435" s="2">
        <v>192.45</v>
      </c>
      <c r="D435" s="2">
        <v>199.12</v>
      </c>
      <c r="E435" s="2">
        <v>199.17</v>
      </c>
      <c r="F435" s="2">
        <v>196.75</v>
      </c>
      <c r="G435" s="8">
        <f t="shared" si="31"/>
        <v>2.3700000000000045</v>
      </c>
      <c r="H435" s="8">
        <f t="shared" si="32"/>
        <v>2.4199999999999875</v>
      </c>
      <c r="I435" s="8">
        <f t="shared" si="33"/>
        <v>-4.9999999999982947E-2</v>
      </c>
      <c r="J435">
        <v>37.560899999999997</v>
      </c>
      <c r="K435">
        <v>37.607799999999997</v>
      </c>
      <c r="L435">
        <f>IF(AND(D435&gt;=C435,D435&lt;=B435),1,0)</f>
        <v>0</v>
      </c>
      <c r="M435">
        <f>IF(AND(E435&gt;=C435,E435&lt;=B435),1,0)</f>
        <v>0</v>
      </c>
      <c r="N435">
        <f t="shared" si="34"/>
        <v>1.2045743329097863E-2</v>
      </c>
      <c r="O435">
        <f t="shared" si="35"/>
        <v>1.2299872935196887E-2</v>
      </c>
    </row>
    <row r="436" spans="1:15" x14ac:dyDescent="0.25">
      <c r="A436" s="1">
        <v>43501</v>
      </c>
      <c r="B436" s="2">
        <v>199.6</v>
      </c>
      <c r="C436" s="2">
        <v>196.5</v>
      </c>
      <c r="D436" s="2">
        <v>195.31</v>
      </c>
      <c r="E436" s="2">
        <v>194.8</v>
      </c>
      <c r="F436" s="2">
        <v>199.55</v>
      </c>
      <c r="G436" s="8">
        <f t="shared" si="31"/>
        <v>4.2400000000000091</v>
      </c>
      <c r="H436" s="8">
        <f t="shared" si="32"/>
        <v>4.75</v>
      </c>
      <c r="I436" s="8">
        <f t="shared" si="33"/>
        <v>-0.50999999999999091</v>
      </c>
      <c r="J436">
        <v>33.750900000000001</v>
      </c>
      <c r="K436">
        <v>33.239699999999999</v>
      </c>
      <c r="L436">
        <f>IF(AND(D436&gt;=C436,D436&lt;=B436),1,0)</f>
        <v>0</v>
      </c>
      <c r="M436">
        <f>IF(AND(E436&gt;=C436,E436&lt;=B436),1,0)</f>
        <v>0</v>
      </c>
      <c r="N436">
        <f t="shared" si="34"/>
        <v>2.1247807567025854E-2</v>
      </c>
      <c r="O436">
        <f t="shared" si="35"/>
        <v>2.3803558005512402E-2</v>
      </c>
    </row>
    <row r="437" spans="1:15" x14ac:dyDescent="0.25">
      <c r="A437" s="1">
        <v>43500</v>
      </c>
      <c r="B437" s="2">
        <v>196.9</v>
      </c>
      <c r="C437" s="2">
        <v>194.15</v>
      </c>
      <c r="D437" s="2">
        <v>193.13</v>
      </c>
      <c r="E437" s="2">
        <v>193.63</v>
      </c>
      <c r="F437" s="2">
        <v>194.75</v>
      </c>
      <c r="G437" s="8">
        <f t="shared" si="31"/>
        <v>1.6200000000000045</v>
      </c>
      <c r="H437" s="8">
        <f t="shared" si="32"/>
        <v>1.1200000000000045</v>
      </c>
      <c r="I437" s="8">
        <f t="shared" si="33"/>
        <v>0.5</v>
      </c>
      <c r="J437">
        <v>31.570900000000002</v>
      </c>
      <c r="K437">
        <v>32.070900000000002</v>
      </c>
      <c r="L437">
        <f>IF(AND(D437&gt;=C437,D437&lt;=B437),1,0)</f>
        <v>0</v>
      </c>
      <c r="M437">
        <f>IF(AND(E437&gt;=C437,E437&lt;=B437),1,0)</f>
        <v>0</v>
      </c>
      <c r="N437">
        <f t="shared" si="34"/>
        <v>8.3183568677792277E-3</v>
      </c>
      <c r="O437">
        <f t="shared" si="35"/>
        <v>5.7509627727856463E-3</v>
      </c>
    </row>
    <row r="438" spans="1:15" x14ac:dyDescent="0.25">
      <c r="A438" s="1">
        <v>43497</v>
      </c>
      <c r="B438" s="2">
        <v>193.6</v>
      </c>
      <c r="C438" s="2">
        <v>191</v>
      </c>
      <c r="D438" s="2">
        <v>193.26</v>
      </c>
      <c r="E438" s="2">
        <v>193.11</v>
      </c>
      <c r="F438" s="2">
        <v>193.4</v>
      </c>
      <c r="G438" s="8">
        <f t="shared" si="31"/>
        <v>0.14000000000001478</v>
      </c>
      <c r="H438" s="8">
        <f t="shared" si="32"/>
        <v>0.28999999999999204</v>
      </c>
      <c r="I438" s="8">
        <f t="shared" si="33"/>
        <v>-0.14999999999997726</v>
      </c>
      <c r="J438">
        <v>31.700900000000001</v>
      </c>
      <c r="K438">
        <v>31.552199999999999</v>
      </c>
      <c r="L438">
        <f>IF(AND(D438&gt;=C438,D438&lt;=B438),1,0)</f>
        <v>1</v>
      </c>
      <c r="M438">
        <f>IF(AND(E438&gt;=C438,E438&lt;=B438),1,0)</f>
        <v>1</v>
      </c>
      <c r="N438">
        <f t="shared" si="34"/>
        <v>7.2388831437443003E-4</v>
      </c>
      <c r="O438">
        <f t="shared" si="35"/>
        <v>1.4994829369182629E-3</v>
      </c>
    </row>
    <row r="439" spans="1:15" x14ac:dyDescent="0.25">
      <c r="A439" s="1">
        <v>43496</v>
      </c>
      <c r="B439" s="2">
        <v>193.75</v>
      </c>
      <c r="C439" s="2">
        <v>191</v>
      </c>
      <c r="D439" s="2">
        <v>190.1</v>
      </c>
      <c r="E439" s="2">
        <v>190.11</v>
      </c>
      <c r="F439" s="2">
        <v>192.8</v>
      </c>
      <c r="G439" s="8">
        <f t="shared" si="31"/>
        <v>2.7000000000000171</v>
      </c>
      <c r="H439" s="8">
        <f t="shared" si="32"/>
        <v>2.6899999999999977</v>
      </c>
      <c r="I439" s="8">
        <f t="shared" si="33"/>
        <v>1.0000000000019327E-2</v>
      </c>
      <c r="J439">
        <v>28.540900000000001</v>
      </c>
      <c r="K439">
        <v>28.552299999999999</v>
      </c>
      <c r="L439">
        <f>IF(AND(D439&gt;=C439,D439&lt;=B439),1,0)</f>
        <v>0</v>
      </c>
      <c r="M439">
        <f>IF(AND(E439&gt;=C439,E439&lt;=B439),1,0)</f>
        <v>0</v>
      </c>
      <c r="N439">
        <f t="shared" si="34"/>
        <v>1.4004149377593448E-2</v>
      </c>
      <c r="O439">
        <f t="shared" si="35"/>
        <v>1.3952282157676335E-2</v>
      </c>
    </row>
    <row r="440" spans="1:15" x14ac:dyDescent="0.25">
      <c r="A440" s="1">
        <v>43495</v>
      </c>
      <c r="B440" s="2">
        <v>192.1</v>
      </c>
      <c r="C440" s="2">
        <v>188.4</v>
      </c>
      <c r="D440" s="2">
        <v>189.8</v>
      </c>
      <c r="E440" s="2">
        <v>189.61</v>
      </c>
      <c r="F440" s="2">
        <v>190.1</v>
      </c>
      <c r="G440" s="8">
        <f t="shared" si="31"/>
        <v>0.29999999999998295</v>
      </c>
      <c r="H440" s="8">
        <f t="shared" si="32"/>
        <v>0.48999999999998067</v>
      </c>
      <c r="I440" s="8">
        <f t="shared" si="33"/>
        <v>-0.18999999999999773</v>
      </c>
      <c r="J440">
        <v>28.2409</v>
      </c>
      <c r="K440">
        <v>28.0486</v>
      </c>
      <c r="L440">
        <f>IF(AND(D440&gt;=C440,D440&lt;=B440),1,0)</f>
        <v>1</v>
      </c>
      <c r="M440">
        <f>IF(AND(E440&gt;=C440,E440&lt;=B440),1,0)</f>
        <v>1</v>
      </c>
      <c r="N440">
        <f t="shared" si="34"/>
        <v>1.5781167806416779E-3</v>
      </c>
      <c r="O440">
        <f t="shared" si="35"/>
        <v>2.5775907417147853E-3</v>
      </c>
    </row>
    <row r="441" spans="1:15" x14ac:dyDescent="0.25">
      <c r="A441" s="1">
        <v>43494</v>
      </c>
      <c r="B441" s="2">
        <v>189.35</v>
      </c>
      <c r="C441" s="2">
        <v>185.8</v>
      </c>
      <c r="D441" s="2">
        <v>186.83</v>
      </c>
      <c r="E441" s="2">
        <v>187.17</v>
      </c>
      <c r="F441" s="2">
        <v>189.35</v>
      </c>
      <c r="G441" s="8">
        <f t="shared" si="31"/>
        <v>2.5199999999999818</v>
      </c>
      <c r="H441" s="8">
        <f t="shared" si="32"/>
        <v>2.1800000000000068</v>
      </c>
      <c r="I441" s="8">
        <f t="shared" si="33"/>
        <v>0.33999999999997499</v>
      </c>
      <c r="J441">
        <v>25.270900000000001</v>
      </c>
      <c r="K441">
        <v>25.614100000000001</v>
      </c>
      <c r="L441">
        <f>IF(AND(D441&gt;=C441,D441&lt;=B441),1,0)</f>
        <v>1</v>
      </c>
      <c r="M441">
        <f>IF(AND(E441&gt;=C441,E441&lt;=B441),1,0)</f>
        <v>1</v>
      </c>
      <c r="N441">
        <f t="shared" si="34"/>
        <v>1.3308687615526707E-2</v>
      </c>
      <c r="O441">
        <f t="shared" si="35"/>
        <v>1.1513071032479571E-2</v>
      </c>
    </row>
    <row r="442" spans="1:15" x14ac:dyDescent="0.25">
      <c r="A442" s="1">
        <v>43493</v>
      </c>
      <c r="B442" s="2">
        <v>189.8</v>
      </c>
      <c r="C442" s="2">
        <v>185.3</v>
      </c>
      <c r="D442" s="2">
        <v>189.73</v>
      </c>
      <c r="E442" s="2">
        <v>189.54</v>
      </c>
      <c r="F442" s="2">
        <v>186.4</v>
      </c>
      <c r="G442" s="8">
        <f t="shared" si="31"/>
        <v>3.3299999999999841</v>
      </c>
      <c r="H442" s="8">
        <f t="shared" si="32"/>
        <v>3.1399999999999864</v>
      </c>
      <c r="I442" s="8">
        <f t="shared" si="33"/>
        <v>0.18999999999999773</v>
      </c>
      <c r="J442">
        <v>28.1709</v>
      </c>
      <c r="K442">
        <v>27.9787</v>
      </c>
      <c r="L442">
        <f>IF(AND(D442&gt;=C442,D442&lt;=B442),1,0)</f>
        <v>1</v>
      </c>
      <c r="M442">
        <f>IF(AND(E442&gt;=C442,E442&lt;=B442),1,0)</f>
        <v>1</v>
      </c>
      <c r="N442">
        <f t="shared" si="34"/>
        <v>1.7864806866952705E-2</v>
      </c>
      <c r="O442">
        <f t="shared" si="35"/>
        <v>1.6845493562231684E-2</v>
      </c>
    </row>
    <row r="443" spans="1:15" x14ac:dyDescent="0.25">
      <c r="A443" s="1">
        <v>43490</v>
      </c>
      <c r="B443" s="2">
        <v>190.6</v>
      </c>
      <c r="C443" s="2">
        <v>189.15</v>
      </c>
      <c r="D443" s="2">
        <v>188.2</v>
      </c>
      <c r="E443" s="2">
        <v>188.25</v>
      </c>
      <c r="F443" s="2">
        <v>189.8</v>
      </c>
      <c r="G443" s="8">
        <f t="shared" si="31"/>
        <v>1.6000000000000227</v>
      </c>
      <c r="H443" s="8">
        <f t="shared" si="32"/>
        <v>1.5500000000000114</v>
      </c>
      <c r="I443" s="8">
        <f t="shared" si="33"/>
        <v>5.0000000000011369E-2</v>
      </c>
      <c r="J443">
        <v>26.640899999999998</v>
      </c>
      <c r="K443">
        <v>26.690300000000001</v>
      </c>
      <c r="L443">
        <f>IF(AND(D443&gt;=C443,D443&lt;=B443),1,0)</f>
        <v>0</v>
      </c>
      <c r="M443">
        <f>IF(AND(E443&gt;=C443,E443&lt;=B443),1,0)</f>
        <v>0</v>
      </c>
      <c r="N443">
        <f t="shared" si="34"/>
        <v>8.4299262381455353E-3</v>
      </c>
      <c r="O443">
        <f t="shared" si="35"/>
        <v>8.1664910432034318E-3</v>
      </c>
    </row>
    <row r="444" spans="1:15" x14ac:dyDescent="0.25">
      <c r="A444" s="1">
        <v>43489</v>
      </c>
      <c r="B444" s="2">
        <v>189.05</v>
      </c>
      <c r="C444" s="2">
        <v>185.7</v>
      </c>
      <c r="D444" s="2">
        <v>188.63</v>
      </c>
      <c r="E444" s="2">
        <v>188.51</v>
      </c>
      <c r="F444" s="2">
        <v>188.35</v>
      </c>
      <c r="G444" s="8">
        <f t="shared" si="31"/>
        <v>0.28000000000000114</v>
      </c>
      <c r="H444" s="8">
        <f t="shared" si="32"/>
        <v>0.15999999999999659</v>
      </c>
      <c r="I444" s="8">
        <f t="shared" si="33"/>
        <v>0.12000000000000455</v>
      </c>
      <c r="J444">
        <v>27.070900000000002</v>
      </c>
      <c r="K444">
        <v>26.9465</v>
      </c>
      <c r="L444">
        <f>IF(AND(D444&gt;=C444,D444&lt;=B444),1,0)</f>
        <v>1</v>
      </c>
      <c r="M444">
        <f>IF(AND(E444&gt;=C444,E444&lt;=B444),1,0)</f>
        <v>1</v>
      </c>
      <c r="N444">
        <f t="shared" si="34"/>
        <v>1.4865941067162259E-3</v>
      </c>
      <c r="O444">
        <f t="shared" si="35"/>
        <v>8.4948234669496466E-4</v>
      </c>
    </row>
    <row r="445" spans="1:15" x14ac:dyDescent="0.25">
      <c r="A445" s="1">
        <v>43488</v>
      </c>
      <c r="B445" s="2">
        <v>189.95</v>
      </c>
      <c r="C445" s="2">
        <v>187.65</v>
      </c>
      <c r="D445" s="2">
        <v>190.02</v>
      </c>
      <c r="E445" s="2">
        <v>190.25</v>
      </c>
      <c r="F445" s="2">
        <v>188.35</v>
      </c>
      <c r="G445" s="8">
        <f t="shared" si="31"/>
        <v>1.6700000000000159</v>
      </c>
      <c r="H445" s="8">
        <f t="shared" si="32"/>
        <v>1.9000000000000057</v>
      </c>
      <c r="I445" s="8">
        <f t="shared" si="33"/>
        <v>-0.22999999999998977</v>
      </c>
      <c r="J445">
        <v>28.460899999999999</v>
      </c>
      <c r="K445">
        <v>28.687799999999999</v>
      </c>
      <c r="L445">
        <f>IF(AND(D445&gt;=C445,D445&lt;=B445),1,0)</f>
        <v>0</v>
      </c>
      <c r="M445">
        <f>IF(AND(E445&gt;=C445,E445&lt;=B445),1,0)</f>
        <v>0</v>
      </c>
      <c r="N445">
        <f t="shared" si="34"/>
        <v>8.8664719936289663E-3</v>
      </c>
      <c r="O445">
        <f t="shared" si="35"/>
        <v>1.0087602867002951E-2</v>
      </c>
    </row>
    <row r="446" spans="1:15" x14ac:dyDescent="0.25">
      <c r="A446" s="1">
        <v>43487</v>
      </c>
      <c r="B446" s="2">
        <v>192.6</v>
      </c>
      <c r="C446" s="2">
        <v>190.15</v>
      </c>
      <c r="D446" s="2">
        <v>192.35</v>
      </c>
      <c r="E446" s="2">
        <v>192.17</v>
      </c>
      <c r="F446" s="2">
        <v>190.5</v>
      </c>
      <c r="G446" s="8">
        <f t="shared" si="31"/>
        <v>1.8499999999999943</v>
      </c>
      <c r="H446" s="8">
        <f t="shared" si="32"/>
        <v>1.6699999999999875</v>
      </c>
      <c r="I446" s="8">
        <f t="shared" si="33"/>
        <v>0.18000000000000682</v>
      </c>
      <c r="J446">
        <v>30.790900000000001</v>
      </c>
      <c r="K446">
        <v>30.614799999999999</v>
      </c>
      <c r="L446">
        <f>IF(AND(D446&gt;=C446,D446&lt;=B446),1,0)</f>
        <v>1</v>
      </c>
      <c r="M446">
        <f>IF(AND(E446&gt;=C446,E446&lt;=B446),1,0)</f>
        <v>1</v>
      </c>
      <c r="N446">
        <f t="shared" si="34"/>
        <v>9.7112860892388155E-3</v>
      </c>
      <c r="O446">
        <f t="shared" si="35"/>
        <v>8.7664041994749992E-3</v>
      </c>
    </row>
    <row r="447" spans="1:15" x14ac:dyDescent="0.25">
      <c r="A447" s="1">
        <v>43486</v>
      </c>
      <c r="B447" s="2">
        <v>194.6</v>
      </c>
      <c r="C447" s="2">
        <v>192.6</v>
      </c>
      <c r="D447" s="2">
        <v>192.85</v>
      </c>
      <c r="E447" s="2">
        <v>192.79</v>
      </c>
      <c r="F447" s="2">
        <v>193</v>
      </c>
      <c r="G447" s="8">
        <f t="shared" si="31"/>
        <v>0.15000000000000568</v>
      </c>
      <c r="H447" s="8">
        <f t="shared" si="32"/>
        <v>0.21000000000000796</v>
      </c>
      <c r="I447" s="8">
        <f t="shared" si="33"/>
        <v>-6.0000000000002274E-2</v>
      </c>
      <c r="J447">
        <v>31.290900000000001</v>
      </c>
      <c r="K447">
        <v>31.2347</v>
      </c>
      <c r="L447">
        <f>IF(AND(D447&gt;=C447,D447&lt;=B447),1,0)</f>
        <v>1</v>
      </c>
      <c r="M447">
        <f>IF(AND(E447&gt;=C447,E447&lt;=B447),1,0)</f>
        <v>1</v>
      </c>
      <c r="N447">
        <f t="shared" si="34"/>
        <v>7.7720207253888956E-4</v>
      </c>
      <c r="O447">
        <f t="shared" si="35"/>
        <v>1.0880829015544454E-3</v>
      </c>
    </row>
    <row r="448" spans="1:15" x14ac:dyDescent="0.25">
      <c r="A448" s="1">
        <v>43483</v>
      </c>
      <c r="B448" s="2">
        <v>193.55</v>
      </c>
      <c r="C448" s="2">
        <v>191.35</v>
      </c>
      <c r="D448" s="2">
        <v>189.33</v>
      </c>
      <c r="E448" s="2">
        <v>189.57</v>
      </c>
      <c r="F448" s="2">
        <v>193.55</v>
      </c>
      <c r="G448" s="8">
        <f t="shared" si="31"/>
        <v>4.2199999999999989</v>
      </c>
      <c r="H448" s="8">
        <f t="shared" si="32"/>
        <v>3.9800000000000182</v>
      </c>
      <c r="I448" s="8">
        <f t="shared" si="33"/>
        <v>0.23999999999998067</v>
      </c>
      <c r="J448">
        <v>27.770900000000001</v>
      </c>
      <c r="K448">
        <v>28.011900000000001</v>
      </c>
      <c r="L448">
        <f>IF(AND(D448&gt;=C448,D448&lt;=B448),1,0)</f>
        <v>0</v>
      </c>
      <c r="M448">
        <f>IF(AND(E448&gt;=C448,E448&lt;=B448),1,0)</f>
        <v>0</v>
      </c>
      <c r="N448">
        <f t="shared" si="34"/>
        <v>2.1803151640402991E-2</v>
      </c>
      <c r="O448">
        <f t="shared" si="35"/>
        <v>2.0563161973650313E-2</v>
      </c>
    </row>
    <row r="449" spans="1:15" x14ac:dyDescent="0.25">
      <c r="A449" s="1">
        <v>43482</v>
      </c>
      <c r="B449" s="2">
        <v>191.05</v>
      </c>
      <c r="C449" s="2">
        <v>188.85</v>
      </c>
      <c r="D449" s="2">
        <v>189.27</v>
      </c>
      <c r="E449" s="2">
        <v>189.15</v>
      </c>
      <c r="F449" s="2">
        <v>189.5</v>
      </c>
      <c r="G449" s="8">
        <f t="shared" si="31"/>
        <v>0.22999999999998977</v>
      </c>
      <c r="H449" s="8">
        <f t="shared" si="32"/>
        <v>0.34999999999999432</v>
      </c>
      <c r="I449" s="8">
        <f t="shared" si="33"/>
        <v>-0.12000000000000455</v>
      </c>
      <c r="J449">
        <v>27.710899999999999</v>
      </c>
      <c r="K449">
        <v>27.593900000000001</v>
      </c>
      <c r="L449">
        <f>IF(AND(D449&gt;=C449,D449&lt;=B449),1,0)</f>
        <v>1</v>
      </c>
      <c r="M449">
        <f>IF(AND(E449&gt;=C449,E449&lt;=B449),1,0)</f>
        <v>1</v>
      </c>
      <c r="N449">
        <f t="shared" si="34"/>
        <v>1.2137203166226373E-3</v>
      </c>
      <c r="O449">
        <f t="shared" si="35"/>
        <v>1.8469656992084133E-3</v>
      </c>
    </row>
    <row r="450" spans="1:15" x14ac:dyDescent="0.25">
      <c r="A450" s="1">
        <v>43481</v>
      </c>
      <c r="B450" s="2">
        <v>192.5</v>
      </c>
      <c r="C450" s="2">
        <v>188.35</v>
      </c>
      <c r="D450" s="2">
        <v>191.9</v>
      </c>
      <c r="E450" s="2">
        <v>191.66</v>
      </c>
      <c r="F450" s="2">
        <v>189.7</v>
      </c>
      <c r="G450" s="8">
        <f t="shared" si="31"/>
        <v>2.2000000000000171</v>
      </c>
      <c r="H450" s="8">
        <f t="shared" si="32"/>
        <v>1.960000000000008</v>
      </c>
      <c r="I450" s="8">
        <f t="shared" si="33"/>
        <v>0.24000000000000909</v>
      </c>
      <c r="J450">
        <v>30.340900000000001</v>
      </c>
      <c r="K450">
        <v>30.1038</v>
      </c>
      <c r="L450">
        <f>IF(AND(D450&gt;=C450,D450&lt;=B450),1,0)</f>
        <v>1</v>
      </c>
      <c r="M450">
        <f>IF(AND(E450&gt;=C450,E450&lt;=B450),1,0)</f>
        <v>1</v>
      </c>
      <c r="N450">
        <f t="shared" si="34"/>
        <v>1.1597258829731245E-2</v>
      </c>
      <c r="O450">
        <f t="shared" si="35"/>
        <v>1.0332103321033253E-2</v>
      </c>
    </row>
    <row r="451" spans="1:15" x14ac:dyDescent="0.25">
      <c r="A451" s="1">
        <v>43480</v>
      </c>
      <c r="B451" s="2">
        <v>191.9</v>
      </c>
      <c r="C451" s="2">
        <v>189.35</v>
      </c>
      <c r="D451" s="2">
        <v>188.93</v>
      </c>
      <c r="E451" s="2">
        <v>189.44</v>
      </c>
      <c r="F451" s="2">
        <v>191.9</v>
      </c>
      <c r="G451" s="8">
        <f t="shared" ref="G451:G514" si="36">ABS(D451-F451)</f>
        <v>2.9699999999999989</v>
      </c>
      <c r="H451" s="8">
        <f t="shared" ref="H451:H514" si="37">ABS(E451-F451)</f>
        <v>2.460000000000008</v>
      </c>
      <c r="I451" s="8">
        <f t="shared" ref="I451:I514" si="38">G451-H451</f>
        <v>0.50999999999999091</v>
      </c>
      <c r="J451">
        <v>27.370899999999999</v>
      </c>
      <c r="K451">
        <v>27.8826</v>
      </c>
      <c r="L451">
        <f>IF(AND(D451&gt;=C451,D451&lt;=B451),1,0)</f>
        <v>0</v>
      </c>
      <c r="M451">
        <f>IF(AND(E451&gt;=C451,E451&lt;=B451),1,0)</f>
        <v>1</v>
      </c>
      <c r="N451">
        <f t="shared" ref="N451:N514" si="39">G451/F451</f>
        <v>1.5476810838978628E-2</v>
      </c>
      <c r="O451">
        <f t="shared" si="35"/>
        <v>1.2819176654507597E-2</v>
      </c>
    </row>
    <row r="452" spans="1:15" x14ac:dyDescent="0.25">
      <c r="A452" s="1">
        <v>43479</v>
      </c>
      <c r="B452" s="2">
        <v>190.35</v>
      </c>
      <c r="C452" s="2">
        <v>186.75</v>
      </c>
      <c r="D452" s="2">
        <v>192.08</v>
      </c>
      <c r="E452" s="2">
        <v>191.62</v>
      </c>
      <c r="F452" s="2">
        <v>189</v>
      </c>
      <c r="G452" s="8">
        <f t="shared" si="36"/>
        <v>3.0800000000000125</v>
      </c>
      <c r="H452" s="8">
        <f t="shared" si="37"/>
        <v>2.6200000000000045</v>
      </c>
      <c r="I452" s="8">
        <f t="shared" si="38"/>
        <v>0.46000000000000796</v>
      </c>
      <c r="J452">
        <v>30.520900000000001</v>
      </c>
      <c r="K452">
        <v>30.056000000000001</v>
      </c>
      <c r="L452">
        <f>IF(AND(D452&gt;=C452,D452&lt;=B452),1,0)</f>
        <v>0</v>
      </c>
      <c r="M452">
        <f>IF(AND(E452&gt;=C452,E452&lt;=B452),1,0)</f>
        <v>0</v>
      </c>
      <c r="N452">
        <f t="shared" si="39"/>
        <v>1.6296296296296361E-2</v>
      </c>
      <c r="O452">
        <f t="shared" ref="O452:O515" si="40">H452/F452</f>
        <v>1.3862433862433887E-2</v>
      </c>
    </row>
    <row r="453" spans="1:15" x14ac:dyDescent="0.25">
      <c r="A453" s="1">
        <v>43476</v>
      </c>
      <c r="B453" s="2">
        <v>194.75</v>
      </c>
      <c r="C453" s="2">
        <v>190.6</v>
      </c>
      <c r="D453" s="2">
        <v>191.81</v>
      </c>
      <c r="E453" s="2">
        <v>192.01</v>
      </c>
      <c r="F453" s="2">
        <v>191.35</v>
      </c>
      <c r="G453" s="8">
        <f t="shared" si="36"/>
        <v>0.46000000000000796</v>
      </c>
      <c r="H453" s="8">
        <f t="shared" si="37"/>
        <v>0.65999999999999659</v>
      </c>
      <c r="I453" s="8">
        <f t="shared" si="38"/>
        <v>-0.19999999999998863</v>
      </c>
      <c r="J453">
        <v>30.250900000000001</v>
      </c>
      <c r="K453">
        <v>30.45</v>
      </c>
      <c r="L453">
        <f>IF(AND(D453&gt;=C453,D453&lt;=B453),1,0)</f>
        <v>1</v>
      </c>
      <c r="M453">
        <f>IF(AND(E453&gt;=C453,E453&lt;=B453),1,0)</f>
        <v>1</v>
      </c>
      <c r="N453">
        <f t="shared" si="39"/>
        <v>2.4039717794617612E-3</v>
      </c>
      <c r="O453">
        <f t="shared" si="40"/>
        <v>3.4491769009667968E-3</v>
      </c>
    </row>
    <row r="454" spans="1:15" x14ac:dyDescent="0.25">
      <c r="A454" s="1">
        <v>43475</v>
      </c>
      <c r="B454" s="2">
        <v>193.7</v>
      </c>
      <c r="C454" s="2">
        <v>190.8</v>
      </c>
      <c r="D454" s="2">
        <v>194.84</v>
      </c>
      <c r="E454" s="2">
        <v>194.78</v>
      </c>
      <c r="F454" s="2">
        <v>191.75</v>
      </c>
      <c r="G454" s="8">
        <f t="shared" si="36"/>
        <v>3.0900000000000034</v>
      </c>
      <c r="H454" s="8">
        <f t="shared" si="37"/>
        <v>3.0300000000000011</v>
      </c>
      <c r="I454" s="8">
        <f t="shared" si="38"/>
        <v>6.0000000000002274E-2</v>
      </c>
      <c r="J454">
        <v>33.280900000000003</v>
      </c>
      <c r="K454">
        <v>33.222700000000003</v>
      </c>
      <c r="L454">
        <f>IF(AND(D454&gt;=C454,D454&lt;=B454),1,0)</f>
        <v>0</v>
      </c>
      <c r="M454">
        <f>IF(AND(E454&gt;=C454,E454&lt;=B454),1,0)</f>
        <v>0</v>
      </c>
      <c r="N454">
        <f t="shared" si="39"/>
        <v>1.6114732724902235E-2</v>
      </c>
      <c r="O454">
        <f t="shared" si="40"/>
        <v>1.5801825293350724E-2</v>
      </c>
    </row>
    <row r="455" spans="1:15" x14ac:dyDescent="0.25">
      <c r="A455" s="1">
        <v>43474</v>
      </c>
      <c r="B455" s="2">
        <v>195</v>
      </c>
      <c r="C455" s="2">
        <v>192.15</v>
      </c>
      <c r="D455" s="2">
        <v>193.63</v>
      </c>
      <c r="E455" s="2">
        <v>193.69</v>
      </c>
      <c r="F455" s="2">
        <v>194.5</v>
      </c>
      <c r="G455" s="8">
        <f t="shared" si="36"/>
        <v>0.87000000000000455</v>
      </c>
      <c r="H455" s="8">
        <f t="shared" si="37"/>
        <v>0.81000000000000227</v>
      </c>
      <c r="I455" s="8">
        <f t="shared" si="38"/>
        <v>6.0000000000002274E-2</v>
      </c>
      <c r="J455">
        <v>32.070900000000002</v>
      </c>
      <c r="K455">
        <v>32.131799999999998</v>
      </c>
      <c r="L455">
        <f>IF(AND(D455&gt;=C455,D455&lt;=B455),1,0)</f>
        <v>1</v>
      </c>
      <c r="M455">
        <f>IF(AND(E455&gt;=C455,E455&lt;=B455),1,0)</f>
        <v>1</v>
      </c>
      <c r="N455">
        <f t="shared" si="39"/>
        <v>4.4730077120822857E-3</v>
      </c>
      <c r="O455">
        <f t="shared" si="40"/>
        <v>4.1645244215938416E-3</v>
      </c>
    </row>
    <row r="456" spans="1:15" x14ac:dyDescent="0.25">
      <c r="A456" s="1">
        <v>43473</v>
      </c>
      <c r="B456" s="2">
        <v>193.6</v>
      </c>
      <c r="C456" s="2">
        <v>190</v>
      </c>
      <c r="D456" s="2">
        <v>191.46</v>
      </c>
      <c r="E456" s="2">
        <v>191.41</v>
      </c>
      <c r="F456" s="2">
        <v>193.1</v>
      </c>
      <c r="G456" s="8">
        <f t="shared" si="36"/>
        <v>1.6399999999999864</v>
      </c>
      <c r="H456" s="8">
        <f t="shared" si="37"/>
        <v>1.6899999999999977</v>
      </c>
      <c r="I456" s="8">
        <f t="shared" si="38"/>
        <v>-5.0000000000011369E-2</v>
      </c>
      <c r="J456">
        <v>29.9009</v>
      </c>
      <c r="K456">
        <v>29.855</v>
      </c>
      <c r="L456">
        <f>IF(AND(D456&gt;=C456,D456&lt;=B456),1,0)</f>
        <v>1</v>
      </c>
      <c r="M456">
        <f>IF(AND(E456&gt;=C456,E456&lt;=B456),1,0)</f>
        <v>1</v>
      </c>
      <c r="N456">
        <f t="shared" si="39"/>
        <v>8.4930088037285679E-3</v>
      </c>
      <c r="O456">
        <f t="shared" si="40"/>
        <v>8.751941998964256E-3</v>
      </c>
    </row>
    <row r="457" spans="1:15" x14ac:dyDescent="0.25">
      <c r="A457" s="1">
        <v>43472</v>
      </c>
      <c r="B457" s="2">
        <v>193.8</v>
      </c>
      <c r="C457" s="2">
        <v>190.2</v>
      </c>
      <c r="D457" s="2">
        <v>191.92</v>
      </c>
      <c r="E457" s="2">
        <v>191.9</v>
      </c>
      <c r="F457" s="2">
        <v>191.35</v>
      </c>
      <c r="G457" s="8">
        <f t="shared" si="36"/>
        <v>0.56999999999999318</v>
      </c>
      <c r="H457" s="8">
        <f t="shared" si="37"/>
        <v>0.55000000000001137</v>
      </c>
      <c r="I457" s="8">
        <f t="shared" si="38"/>
        <v>1.999999999998181E-2</v>
      </c>
      <c r="J457">
        <v>30.360900000000001</v>
      </c>
      <c r="K457">
        <v>30.3432</v>
      </c>
      <c r="L457">
        <f>IF(AND(D457&gt;=C457,D457&lt;=B457),1,0)</f>
        <v>1</v>
      </c>
      <c r="M457">
        <f>IF(AND(E457&gt;=C457,E457&lt;=B457),1,0)</f>
        <v>1</v>
      </c>
      <c r="N457">
        <f t="shared" si="39"/>
        <v>2.9788345962894862E-3</v>
      </c>
      <c r="O457">
        <f t="shared" si="40"/>
        <v>2.8743140841390718E-3</v>
      </c>
    </row>
    <row r="458" spans="1:15" x14ac:dyDescent="0.25">
      <c r="A458" s="1">
        <v>43469</v>
      </c>
      <c r="B458" s="2">
        <v>192.5</v>
      </c>
      <c r="C458" s="2">
        <v>188.8</v>
      </c>
      <c r="D458" s="2">
        <v>187.86</v>
      </c>
      <c r="E458" s="2">
        <v>187.78</v>
      </c>
      <c r="F458" s="2">
        <v>191.75</v>
      </c>
      <c r="G458" s="8">
        <f t="shared" si="36"/>
        <v>3.8899999999999864</v>
      </c>
      <c r="H458" s="8">
        <f t="shared" si="37"/>
        <v>3.9699999999999989</v>
      </c>
      <c r="I458" s="8">
        <f t="shared" si="38"/>
        <v>-8.0000000000012506E-2</v>
      </c>
      <c r="J458">
        <v>26.300899999999999</v>
      </c>
      <c r="K458">
        <v>26.218399999999999</v>
      </c>
      <c r="L458">
        <f>IF(AND(D458&gt;=C458,D458&lt;=B458),1,0)</f>
        <v>0</v>
      </c>
      <c r="M458">
        <f>IF(AND(E458&gt;=C458,E458&lt;=B458),1,0)</f>
        <v>0</v>
      </c>
      <c r="N458">
        <f t="shared" si="39"/>
        <v>2.0286831812255469E-2</v>
      </c>
      <c r="O458">
        <f t="shared" si="40"/>
        <v>2.0704041720990867E-2</v>
      </c>
    </row>
    <row r="459" spans="1:15" x14ac:dyDescent="0.25">
      <c r="A459" s="1">
        <v>43468</v>
      </c>
      <c r="B459" s="2">
        <v>189.15</v>
      </c>
      <c r="C459" s="2">
        <v>182.9</v>
      </c>
      <c r="D459" s="2">
        <v>184.15</v>
      </c>
      <c r="E459" s="2">
        <v>184.57</v>
      </c>
      <c r="F459" s="2">
        <v>187.3</v>
      </c>
      <c r="G459" s="8">
        <f t="shared" si="36"/>
        <v>3.1500000000000057</v>
      </c>
      <c r="H459" s="8">
        <f t="shared" si="37"/>
        <v>2.7300000000000182</v>
      </c>
      <c r="I459" s="8">
        <f t="shared" si="38"/>
        <v>0.41999999999998749</v>
      </c>
      <c r="J459">
        <v>22.590900000000001</v>
      </c>
      <c r="K459">
        <v>23.011500000000002</v>
      </c>
      <c r="L459">
        <f>IF(AND(D459&gt;=C459,D459&lt;=B459),1,0)</f>
        <v>1</v>
      </c>
      <c r="M459">
        <f>IF(AND(E459&gt;=C459,E459&lt;=B459),1,0)</f>
        <v>1</v>
      </c>
      <c r="N459">
        <f t="shared" si="39"/>
        <v>1.6817939135077446E-2</v>
      </c>
      <c r="O459">
        <f t="shared" si="40"/>
        <v>1.4575547250400523E-2</v>
      </c>
    </row>
    <row r="460" spans="1:15" x14ac:dyDescent="0.25">
      <c r="A460" s="1">
        <v>43467</v>
      </c>
      <c r="B460" s="2">
        <v>184.9</v>
      </c>
      <c r="C460" s="2">
        <v>179.1</v>
      </c>
      <c r="D460" s="2">
        <v>184.34</v>
      </c>
      <c r="E460" s="2">
        <v>183.77</v>
      </c>
      <c r="F460" s="2">
        <v>184.55</v>
      </c>
      <c r="G460" s="8">
        <f t="shared" si="36"/>
        <v>0.21000000000000796</v>
      </c>
      <c r="H460" s="8">
        <f t="shared" si="37"/>
        <v>0.78000000000000114</v>
      </c>
      <c r="I460" s="8">
        <f t="shared" si="38"/>
        <v>-0.56999999999999318</v>
      </c>
      <c r="J460">
        <v>22.780899999999999</v>
      </c>
      <c r="K460">
        <v>22.2102</v>
      </c>
      <c r="L460">
        <f>IF(AND(D460&gt;=C460,D460&lt;=B460),1,0)</f>
        <v>1</v>
      </c>
      <c r="M460">
        <f>IF(AND(E460&gt;=C460,E460&lt;=B460),1,0)</f>
        <v>1</v>
      </c>
      <c r="N460">
        <f t="shared" si="39"/>
        <v>1.1379030073151337E-3</v>
      </c>
      <c r="O460">
        <f t="shared" si="40"/>
        <v>4.2264968843132005E-3</v>
      </c>
    </row>
    <row r="461" spans="1:15" x14ac:dyDescent="0.25">
      <c r="A461" s="1">
        <v>43462</v>
      </c>
      <c r="B461" s="2">
        <v>185.9</v>
      </c>
      <c r="C461" s="2">
        <v>182.4</v>
      </c>
      <c r="D461" s="2">
        <v>179.79</v>
      </c>
      <c r="E461" s="2">
        <v>180.29</v>
      </c>
      <c r="F461" s="2">
        <v>183.75</v>
      </c>
      <c r="G461" s="8">
        <f t="shared" si="36"/>
        <v>3.960000000000008</v>
      </c>
      <c r="H461" s="8">
        <f t="shared" si="37"/>
        <v>3.460000000000008</v>
      </c>
      <c r="I461" s="8">
        <f t="shared" si="38"/>
        <v>0.5</v>
      </c>
      <c r="J461">
        <v>18.230899999999998</v>
      </c>
      <c r="K461">
        <v>18.730699999999999</v>
      </c>
      <c r="L461">
        <f>IF(AND(D461&gt;=C461,D461&lt;=B461),1,0)</f>
        <v>0</v>
      </c>
      <c r="M461">
        <f>IF(AND(E461&gt;=C461,E461&lt;=B461),1,0)</f>
        <v>0</v>
      </c>
      <c r="N461">
        <f t="shared" si="39"/>
        <v>2.1551020408163309E-2</v>
      </c>
      <c r="O461">
        <f t="shared" si="40"/>
        <v>1.8829931972789159E-2</v>
      </c>
    </row>
    <row r="462" spans="1:15" x14ac:dyDescent="0.25">
      <c r="A462" s="1">
        <v>43461</v>
      </c>
      <c r="B462" s="2">
        <v>187</v>
      </c>
      <c r="C462" s="2">
        <v>179.8</v>
      </c>
      <c r="D462" s="2">
        <v>183.67</v>
      </c>
      <c r="E462" s="2">
        <v>183.39</v>
      </c>
      <c r="F462" s="2">
        <v>180.05</v>
      </c>
      <c r="G462" s="8">
        <f t="shared" si="36"/>
        <v>3.6199999999999761</v>
      </c>
      <c r="H462" s="8">
        <f t="shared" si="37"/>
        <v>3.339999999999975</v>
      </c>
      <c r="I462" s="8">
        <f t="shared" si="38"/>
        <v>0.28000000000000114</v>
      </c>
      <c r="J462">
        <v>22.110900000000001</v>
      </c>
      <c r="K462">
        <v>21.834299999999999</v>
      </c>
      <c r="L462">
        <f>IF(AND(D462&gt;=C462,D462&lt;=B462),1,0)</f>
        <v>1</v>
      </c>
      <c r="M462">
        <f>IF(AND(E462&gt;=C462,E462&lt;=B462),1,0)</f>
        <v>1</v>
      </c>
      <c r="N462">
        <f t="shared" si="39"/>
        <v>2.0105526242710225E-2</v>
      </c>
      <c r="O462">
        <f t="shared" si="40"/>
        <v>1.8550402665925992E-2</v>
      </c>
    </row>
    <row r="463" spans="1:15" x14ac:dyDescent="0.25">
      <c r="A463" s="1">
        <v>43455</v>
      </c>
      <c r="B463" s="2">
        <v>184.9</v>
      </c>
      <c r="C463" s="2">
        <v>181.2</v>
      </c>
      <c r="D463" s="2">
        <v>185.06</v>
      </c>
      <c r="E463" s="2">
        <v>185.05</v>
      </c>
      <c r="F463" s="2">
        <v>183.35</v>
      </c>
      <c r="G463" s="8">
        <f t="shared" si="36"/>
        <v>1.710000000000008</v>
      </c>
      <c r="H463" s="8">
        <f t="shared" si="37"/>
        <v>1.7000000000000171</v>
      </c>
      <c r="I463" s="8">
        <f t="shared" si="38"/>
        <v>9.9999999999909051E-3</v>
      </c>
      <c r="J463">
        <v>23.500900000000001</v>
      </c>
      <c r="K463">
        <v>23.495100000000001</v>
      </c>
      <c r="L463">
        <f>IF(AND(D463&gt;=C463,D463&lt;=B463),1,0)</f>
        <v>0</v>
      </c>
      <c r="M463">
        <f>IF(AND(E463&gt;=C463,E463&lt;=B463),1,0)</f>
        <v>0</v>
      </c>
      <c r="N463">
        <f t="shared" si="39"/>
        <v>9.3264248704663655E-3</v>
      </c>
      <c r="O463">
        <f t="shared" si="40"/>
        <v>9.2718843741478978E-3</v>
      </c>
    </row>
    <row r="464" spans="1:15" x14ac:dyDescent="0.25">
      <c r="A464" s="1">
        <v>43454</v>
      </c>
      <c r="B464" s="2">
        <v>186.55</v>
      </c>
      <c r="C464" s="2">
        <v>184.6</v>
      </c>
      <c r="D464" s="2">
        <v>189.04</v>
      </c>
      <c r="E464" s="2">
        <v>189.19</v>
      </c>
      <c r="F464" s="2">
        <v>185.7</v>
      </c>
      <c r="G464" s="8">
        <f t="shared" si="36"/>
        <v>3.3400000000000034</v>
      </c>
      <c r="H464" s="8">
        <f t="shared" si="37"/>
        <v>3.4900000000000091</v>
      </c>
      <c r="I464" s="8">
        <f t="shared" si="38"/>
        <v>-0.15000000000000568</v>
      </c>
      <c r="J464">
        <v>27.480899999999998</v>
      </c>
      <c r="K464">
        <v>27.635300000000001</v>
      </c>
      <c r="L464">
        <f>IF(AND(D464&gt;=C464,D464&lt;=B464),1,0)</f>
        <v>0</v>
      </c>
      <c r="M464">
        <f>IF(AND(E464&gt;=C464,E464&lt;=B464),1,0)</f>
        <v>0</v>
      </c>
      <c r="N464">
        <f t="shared" si="39"/>
        <v>1.7985998922994097E-2</v>
      </c>
      <c r="O464">
        <f t="shared" si="40"/>
        <v>1.879375336564356E-2</v>
      </c>
    </row>
    <row r="465" spans="1:15" x14ac:dyDescent="0.25">
      <c r="A465" s="1">
        <v>43453</v>
      </c>
      <c r="B465" s="2">
        <v>190.3</v>
      </c>
      <c r="C465" s="2">
        <v>183.9</v>
      </c>
      <c r="D465" s="2">
        <v>187.86</v>
      </c>
      <c r="E465" s="2">
        <v>187.84</v>
      </c>
      <c r="F465" s="2">
        <v>189.95</v>
      </c>
      <c r="G465" s="8">
        <f t="shared" si="36"/>
        <v>2.089999999999975</v>
      </c>
      <c r="H465" s="8">
        <f t="shared" si="37"/>
        <v>2.1099999999999852</v>
      </c>
      <c r="I465" s="8">
        <f t="shared" si="38"/>
        <v>-2.0000000000010232E-2</v>
      </c>
      <c r="J465">
        <v>26.300899999999999</v>
      </c>
      <c r="K465">
        <v>26.276800000000001</v>
      </c>
      <c r="L465">
        <f>IF(AND(D465&gt;=C465,D465&lt;=B465),1,0)</f>
        <v>1</v>
      </c>
      <c r="M465">
        <f>IF(AND(E465&gt;=C465,E465&lt;=B465),1,0)</f>
        <v>1</v>
      </c>
      <c r="N465">
        <f t="shared" si="39"/>
        <v>1.1002895498815347E-2</v>
      </c>
      <c r="O465">
        <f t="shared" si="40"/>
        <v>1.1108186364832774E-2</v>
      </c>
    </row>
    <row r="466" spans="1:15" x14ac:dyDescent="0.25">
      <c r="A466" s="1">
        <v>43452</v>
      </c>
      <c r="B466" s="2">
        <v>189.45</v>
      </c>
      <c r="C466" s="2">
        <v>185.75</v>
      </c>
      <c r="D466" s="2">
        <v>189.82</v>
      </c>
      <c r="E466" s="2">
        <v>189.65</v>
      </c>
      <c r="F466" s="2">
        <v>188.35</v>
      </c>
      <c r="G466" s="8">
        <f t="shared" si="36"/>
        <v>1.4699999999999989</v>
      </c>
      <c r="H466" s="8">
        <f t="shared" si="37"/>
        <v>1.3000000000000114</v>
      </c>
      <c r="I466" s="8">
        <f t="shared" si="38"/>
        <v>0.16999999999998749</v>
      </c>
      <c r="J466">
        <v>28.260899999999999</v>
      </c>
      <c r="K466">
        <v>28.095600000000001</v>
      </c>
      <c r="L466">
        <f>IF(AND(D466&gt;=C466,D466&lt;=B466),1,0)</f>
        <v>0</v>
      </c>
      <c r="M466">
        <f>IF(AND(E466&gt;=C466,E466&lt;=B466),1,0)</f>
        <v>0</v>
      </c>
      <c r="N466">
        <f t="shared" si="39"/>
        <v>7.8046190602601481E-3</v>
      </c>
      <c r="O466">
        <f t="shared" si="40"/>
        <v>6.9020440668967958E-3</v>
      </c>
    </row>
    <row r="467" spans="1:15" x14ac:dyDescent="0.25">
      <c r="A467" s="1">
        <v>43451</v>
      </c>
      <c r="B467" s="2">
        <v>193.25</v>
      </c>
      <c r="C467" s="2">
        <v>190.35</v>
      </c>
      <c r="D467" s="2">
        <v>193.42</v>
      </c>
      <c r="E467" s="2">
        <v>193.62</v>
      </c>
      <c r="F467" s="2">
        <v>190.35</v>
      </c>
      <c r="G467" s="8">
        <f t="shared" si="36"/>
        <v>3.0699999999999932</v>
      </c>
      <c r="H467" s="8">
        <f t="shared" si="37"/>
        <v>3.2700000000000102</v>
      </c>
      <c r="I467" s="8">
        <f t="shared" si="38"/>
        <v>-0.20000000000001705</v>
      </c>
      <c r="J467">
        <v>31.860900000000001</v>
      </c>
      <c r="K467">
        <v>32.058599999999998</v>
      </c>
      <c r="L467">
        <f>IF(AND(D467&gt;=C467,D467&lt;=B467),1,0)</f>
        <v>0</v>
      </c>
      <c r="M467">
        <f>IF(AND(E467&gt;=C467,E467&lt;=B467),1,0)</f>
        <v>0</v>
      </c>
      <c r="N467">
        <f t="shared" si="39"/>
        <v>1.6128184922511127E-2</v>
      </c>
      <c r="O467">
        <f t="shared" si="40"/>
        <v>1.7178881008668295E-2</v>
      </c>
    </row>
    <row r="468" spans="1:15" x14ac:dyDescent="0.25">
      <c r="A468" s="1">
        <v>43448</v>
      </c>
      <c r="B468" s="2">
        <v>195.7</v>
      </c>
      <c r="C468" s="2">
        <v>192.6</v>
      </c>
      <c r="D468" s="2">
        <v>195.8</v>
      </c>
      <c r="E468" s="2">
        <v>195.52</v>
      </c>
      <c r="F468" s="2">
        <v>194.35</v>
      </c>
      <c r="G468" s="8">
        <f t="shared" si="36"/>
        <v>1.4500000000000171</v>
      </c>
      <c r="H468" s="8">
        <f t="shared" si="37"/>
        <v>1.1700000000000159</v>
      </c>
      <c r="I468" s="8">
        <f t="shared" si="38"/>
        <v>0.28000000000000114</v>
      </c>
      <c r="J468">
        <v>34.240900000000003</v>
      </c>
      <c r="K468">
        <v>33.964100000000002</v>
      </c>
      <c r="L468">
        <f>IF(AND(D468&gt;=C468,D468&lt;=B468),1,0)</f>
        <v>0</v>
      </c>
      <c r="M468">
        <f>IF(AND(E468&gt;=C468,E468&lt;=B468),1,0)</f>
        <v>1</v>
      </c>
      <c r="N468">
        <f t="shared" si="39"/>
        <v>7.4607666580911612E-3</v>
      </c>
      <c r="O468">
        <f t="shared" si="40"/>
        <v>6.0200668896321892E-3</v>
      </c>
    </row>
    <row r="469" spans="1:15" x14ac:dyDescent="0.25">
      <c r="A469" s="1">
        <v>43447</v>
      </c>
      <c r="B469" s="2">
        <v>196.5</v>
      </c>
      <c r="C469" s="2">
        <v>192.1</v>
      </c>
      <c r="D469" s="2">
        <v>197.23</v>
      </c>
      <c r="E469" s="2">
        <v>197.86</v>
      </c>
      <c r="F469" s="2">
        <v>195.9</v>
      </c>
      <c r="G469" s="8">
        <f t="shared" si="36"/>
        <v>1.3299999999999841</v>
      </c>
      <c r="H469" s="8">
        <f t="shared" si="37"/>
        <v>1.960000000000008</v>
      </c>
      <c r="I469" s="8">
        <f t="shared" si="38"/>
        <v>-0.63000000000002387</v>
      </c>
      <c r="J469">
        <v>35.670900000000003</v>
      </c>
      <c r="K469">
        <v>36.296199999999999</v>
      </c>
      <c r="L469">
        <f>IF(AND(D469&gt;=C469,D469&lt;=B469),1,0)</f>
        <v>0</v>
      </c>
      <c r="M469">
        <f>IF(AND(E469&gt;=C469,E469&lt;=B469),1,0)</f>
        <v>0</v>
      </c>
      <c r="N469">
        <f t="shared" si="39"/>
        <v>6.7891781521183464E-3</v>
      </c>
      <c r="O469">
        <f t="shared" si="40"/>
        <v>1.0005104645227197E-2</v>
      </c>
    </row>
    <row r="470" spans="1:15" x14ac:dyDescent="0.25">
      <c r="A470" s="1">
        <v>43446</v>
      </c>
      <c r="B470" s="2">
        <v>199.4</v>
      </c>
      <c r="C470" s="2">
        <v>196.35</v>
      </c>
      <c r="D470" s="2">
        <v>197.85</v>
      </c>
      <c r="E470" s="2">
        <v>196.78</v>
      </c>
      <c r="F470" s="2">
        <v>198.15</v>
      </c>
      <c r="G470" s="8">
        <f t="shared" si="36"/>
        <v>0.30000000000001137</v>
      </c>
      <c r="H470" s="8">
        <f t="shared" si="37"/>
        <v>1.3700000000000045</v>
      </c>
      <c r="I470" s="8">
        <f t="shared" si="38"/>
        <v>-1.0699999999999932</v>
      </c>
      <c r="J470">
        <v>36.290900000000001</v>
      </c>
      <c r="K470">
        <v>35.2166</v>
      </c>
      <c r="L470">
        <f>IF(AND(D470&gt;=C470,D470&lt;=B470),1,0)</f>
        <v>1</v>
      </c>
      <c r="M470">
        <f>IF(AND(E470&gt;=C470,E470&lt;=B470),1,0)</f>
        <v>1</v>
      </c>
      <c r="N470">
        <f t="shared" si="39"/>
        <v>1.5140045420136833E-3</v>
      </c>
      <c r="O470">
        <f t="shared" si="40"/>
        <v>6.9139540751955815E-3</v>
      </c>
    </row>
    <row r="471" spans="1:15" x14ac:dyDescent="0.25">
      <c r="A471" s="1">
        <v>43445</v>
      </c>
      <c r="B471" s="2">
        <v>198.1</v>
      </c>
      <c r="C471" s="2">
        <v>193.4</v>
      </c>
      <c r="D471" s="2">
        <v>196.2</v>
      </c>
      <c r="E471" s="2">
        <v>197.25</v>
      </c>
      <c r="F471" s="2">
        <v>196.85</v>
      </c>
      <c r="G471" s="8">
        <f t="shared" si="36"/>
        <v>0.65000000000000568</v>
      </c>
      <c r="H471" s="8">
        <f t="shared" si="37"/>
        <v>0.40000000000000568</v>
      </c>
      <c r="I471" s="8">
        <f t="shared" si="38"/>
        <v>0.25</v>
      </c>
      <c r="J471">
        <v>34.640900000000002</v>
      </c>
      <c r="K471">
        <v>35.694699999999997</v>
      </c>
      <c r="L471">
        <f>IF(AND(D471&gt;=C471,D471&lt;=B471),1,0)</f>
        <v>1</v>
      </c>
      <c r="M471">
        <f>IF(AND(E471&gt;=C471,E471&lt;=B471),1,0)</f>
        <v>1</v>
      </c>
      <c r="N471">
        <f t="shared" si="39"/>
        <v>3.3020066040132371E-3</v>
      </c>
      <c r="O471">
        <f t="shared" si="40"/>
        <v>2.0320040640081569E-3</v>
      </c>
    </row>
    <row r="472" spans="1:15" x14ac:dyDescent="0.25">
      <c r="A472" s="1">
        <v>43444</v>
      </c>
      <c r="B472" s="2">
        <v>198.65</v>
      </c>
      <c r="C472" s="2">
        <v>195.55</v>
      </c>
      <c r="D472" s="2">
        <v>201.42</v>
      </c>
      <c r="E472" s="2">
        <v>201.13</v>
      </c>
      <c r="F472" s="2">
        <v>196.6</v>
      </c>
      <c r="G472" s="8">
        <f t="shared" si="36"/>
        <v>4.8199999999999932</v>
      </c>
      <c r="H472" s="8">
        <f t="shared" si="37"/>
        <v>4.5300000000000011</v>
      </c>
      <c r="I472" s="8">
        <f t="shared" si="38"/>
        <v>0.28999999999999204</v>
      </c>
      <c r="J472">
        <v>39.860900000000001</v>
      </c>
      <c r="K472">
        <v>39.565899999999999</v>
      </c>
      <c r="L472">
        <f>IF(AND(D472&gt;=C472,D472&lt;=B472),1,0)</f>
        <v>0</v>
      </c>
      <c r="M472">
        <f>IF(AND(E472&gt;=C472,E472&lt;=B472),1,0)</f>
        <v>0</v>
      </c>
      <c r="N472">
        <f t="shared" si="39"/>
        <v>2.4516785350966394E-2</v>
      </c>
      <c r="O472">
        <f t="shared" si="40"/>
        <v>2.3041709053916587E-2</v>
      </c>
    </row>
    <row r="473" spans="1:15" x14ac:dyDescent="0.25">
      <c r="A473" s="1">
        <v>43441</v>
      </c>
      <c r="B473" s="2">
        <v>202.2</v>
      </c>
      <c r="C473" s="2">
        <v>193.2</v>
      </c>
      <c r="D473" s="2">
        <v>195.51</v>
      </c>
      <c r="E473" s="2">
        <v>195.22</v>
      </c>
      <c r="F473" s="2">
        <v>200.6</v>
      </c>
      <c r="G473" s="8">
        <f t="shared" si="36"/>
        <v>5.0900000000000034</v>
      </c>
      <c r="H473" s="8">
        <f t="shared" si="37"/>
        <v>5.3799999999999955</v>
      </c>
      <c r="I473" s="8">
        <f t="shared" si="38"/>
        <v>-0.28999999999999204</v>
      </c>
      <c r="J473">
        <v>33.950899999999997</v>
      </c>
      <c r="K473">
        <v>33.664400000000001</v>
      </c>
      <c r="L473">
        <f>IF(AND(D473&gt;=C473,D473&lt;=B473),1,0)</f>
        <v>1</v>
      </c>
      <c r="M473">
        <f>IF(AND(E473&gt;=C473,E473&lt;=B473),1,0)</f>
        <v>1</v>
      </c>
      <c r="N473">
        <f t="shared" si="39"/>
        <v>2.5373878364905303E-2</v>
      </c>
      <c r="O473">
        <f t="shared" si="40"/>
        <v>2.681954137587236E-2</v>
      </c>
    </row>
    <row r="474" spans="1:15" x14ac:dyDescent="0.25">
      <c r="A474" s="1">
        <v>43440</v>
      </c>
      <c r="B474" s="2">
        <v>200.9</v>
      </c>
      <c r="C474" s="2">
        <v>192.7</v>
      </c>
      <c r="D474" s="2">
        <v>203.19</v>
      </c>
      <c r="E474" s="2">
        <v>203.17</v>
      </c>
      <c r="F474" s="2">
        <v>194.35</v>
      </c>
      <c r="G474" s="8">
        <f t="shared" si="36"/>
        <v>8.8400000000000034</v>
      </c>
      <c r="H474" s="8">
        <f t="shared" si="37"/>
        <v>8.8199999999999932</v>
      </c>
      <c r="I474" s="8">
        <f t="shared" si="38"/>
        <v>2.0000000000010232E-2</v>
      </c>
      <c r="J474">
        <v>41.630899999999997</v>
      </c>
      <c r="K474">
        <v>41.606900000000003</v>
      </c>
      <c r="L474">
        <f>IF(AND(D474&gt;=C474,D474&lt;=B474),1,0)</f>
        <v>0</v>
      </c>
      <c r="M474">
        <f>IF(AND(E474&gt;=C474,E474&lt;=B474),1,0)</f>
        <v>0</v>
      </c>
      <c r="N474">
        <f t="shared" si="39"/>
        <v>4.5484949832775935E-2</v>
      </c>
      <c r="O474">
        <f t="shared" si="40"/>
        <v>4.538204270645739E-2</v>
      </c>
    </row>
    <row r="475" spans="1:15" x14ac:dyDescent="0.25">
      <c r="A475" s="1">
        <v>43439</v>
      </c>
      <c r="B475" s="2">
        <v>203</v>
      </c>
      <c r="C475" s="2">
        <v>201</v>
      </c>
      <c r="D475" s="2">
        <v>204.82</v>
      </c>
      <c r="E475" s="2">
        <v>205.34</v>
      </c>
      <c r="F475" s="2">
        <v>202.2</v>
      </c>
      <c r="G475" s="8">
        <f t="shared" si="36"/>
        <v>2.6200000000000045</v>
      </c>
      <c r="H475" s="8">
        <f t="shared" si="37"/>
        <v>3.1400000000000148</v>
      </c>
      <c r="I475" s="8">
        <f t="shared" si="38"/>
        <v>-0.52000000000001023</v>
      </c>
      <c r="J475">
        <v>43.260899999999999</v>
      </c>
      <c r="K475">
        <v>43.778700000000001</v>
      </c>
      <c r="L475">
        <f>IF(AND(D475&gt;=C475,D475&lt;=B475),1,0)</f>
        <v>0</v>
      </c>
      <c r="M475">
        <f>IF(AND(E475&gt;=C475,E475&lt;=B475),1,0)</f>
        <v>0</v>
      </c>
      <c r="N475">
        <f t="shared" si="39"/>
        <v>1.2957467853610309E-2</v>
      </c>
      <c r="O475">
        <f t="shared" si="40"/>
        <v>1.5529179030662784E-2</v>
      </c>
    </row>
    <row r="476" spans="1:15" x14ac:dyDescent="0.25">
      <c r="A476" s="1">
        <v>43438</v>
      </c>
      <c r="B476" s="2">
        <v>207.8</v>
      </c>
      <c r="C476" s="2">
        <v>204.5</v>
      </c>
      <c r="D476" s="2">
        <v>207.02</v>
      </c>
      <c r="E476" s="2">
        <v>206.63</v>
      </c>
      <c r="F476" s="2">
        <v>204.7</v>
      </c>
      <c r="G476" s="8">
        <f t="shared" si="36"/>
        <v>2.3200000000000216</v>
      </c>
      <c r="H476" s="8">
        <f t="shared" si="37"/>
        <v>1.9300000000000068</v>
      </c>
      <c r="I476" s="8">
        <f t="shared" si="38"/>
        <v>0.39000000000001478</v>
      </c>
      <c r="J476">
        <v>45.460900000000002</v>
      </c>
      <c r="K476">
        <v>45.072200000000002</v>
      </c>
      <c r="L476">
        <f>IF(AND(D476&gt;=C476,D476&lt;=B476),1,0)</f>
        <v>1</v>
      </c>
      <c r="M476">
        <f>IF(AND(E476&gt;=C476,E476&lt;=B476),1,0)</f>
        <v>1</v>
      </c>
      <c r="N476">
        <f t="shared" si="39"/>
        <v>1.1333659013190141E-2</v>
      </c>
      <c r="O476">
        <f t="shared" si="40"/>
        <v>9.4284318514900184E-3</v>
      </c>
    </row>
    <row r="477" spans="1:15" x14ac:dyDescent="0.25">
      <c r="A477" s="1">
        <v>43437</v>
      </c>
      <c r="B477" s="2">
        <v>209.2</v>
      </c>
      <c r="C477" s="2">
        <v>206.1</v>
      </c>
      <c r="D477" s="2">
        <v>200.58</v>
      </c>
      <c r="E477" s="2">
        <v>200.39</v>
      </c>
      <c r="F477" s="2">
        <v>206.9</v>
      </c>
      <c r="G477" s="8">
        <f t="shared" si="36"/>
        <v>6.3199999999999932</v>
      </c>
      <c r="H477" s="8">
        <f t="shared" si="37"/>
        <v>6.5100000000000193</v>
      </c>
      <c r="I477" s="8">
        <f t="shared" si="38"/>
        <v>-0.19000000000002615</v>
      </c>
      <c r="J477">
        <v>39.020899999999997</v>
      </c>
      <c r="K477">
        <v>38.830199999999998</v>
      </c>
      <c r="L477">
        <f>IF(AND(D477&gt;=C477,D477&lt;=B477),1,0)</f>
        <v>0</v>
      </c>
      <c r="M477">
        <f>IF(AND(E477&gt;=C477,E477&lt;=B477),1,0)</f>
        <v>0</v>
      </c>
      <c r="N477">
        <f t="shared" si="39"/>
        <v>3.0546157564040565E-2</v>
      </c>
      <c r="O477">
        <f t="shared" si="40"/>
        <v>3.1464475592073556E-2</v>
      </c>
    </row>
    <row r="478" spans="1:15" x14ac:dyDescent="0.25">
      <c r="A478" s="1">
        <v>43434</v>
      </c>
      <c r="B478" s="2">
        <v>201.7</v>
      </c>
      <c r="C478" s="2">
        <v>198.9</v>
      </c>
      <c r="D478" s="2">
        <v>199.83</v>
      </c>
      <c r="E478" s="2">
        <v>200.49</v>
      </c>
      <c r="F478" s="2">
        <v>200.5</v>
      </c>
      <c r="G478" s="8">
        <f t="shared" si="36"/>
        <v>0.66999999999998749</v>
      </c>
      <c r="H478" s="8">
        <f t="shared" si="37"/>
        <v>9.9999999999909051E-3</v>
      </c>
      <c r="I478" s="8">
        <f t="shared" si="38"/>
        <v>0.65999999999999659</v>
      </c>
      <c r="J478">
        <v>38.270899999999997</v>
      </c>
      <c r="K478">
        <v>38.934800000000003</v>
      </c>
      <c r="L478">
        <f>IF(AND(D478&gt;=C478,D478&lt;=B478),1,0)</f>
        <v>1</v>
      </c>
      <c r="M478">
        <f>IF(AND(E478&gt;=C478,E478&lt;=B478),1,0)</f>
        <v>1</v>
      </c>
      <c r="N478">
        <f t="shared" si="39"/>
        <v>3.3416458852867205E-3</v>
      </c>
      <c r="O478">
        <f t="shared" si="40"/>
        <v>4.9875311720652891E-5</v>
      </c>
    </row>
    <row r="479" spans="1:15" x14ac:dyDescent="0.25">
      <c r="A479" s="1">
        <v>43433</v>
      </c>
      <c r="B479" s="2">
        <v>201.5</v>
      </c>
      <c r="C479" s="2">
        <v>196</v>
      </c>
      <c r="D479" s="2">
        <v>199.14</v>
      </c>
      <c r="E479" s="2">
        <v>198.35</v>
      </c>
      <c r="F479" s="2">
        <v>199.8</v>
      </c>
      <c r="G479" s="8">
        <f t="shared" si="36"/>
        <v>0.66000000000002501</v>
      </c>
      <c r="H479" s="8">
        <f t="shared" si="37"/>
        <v>1.4500000000000171</v>
      </c>
      <c r="I479" s="8">
        <f t="shared" si="38"/>
        <v>-0.78999999999999204</v>
      </c>
      <c r="J479">
        <v>37.5809</v>
      </c>
      <c r="K479">
        <v>36.791899999999998</v>
      </c>
      <c r="L479">
        <f>IF(AND(D479&gt;=C479,D479&lt;=B479),1,0)</f>
        <v>1</v>
      </c>
      <c r="M479">
        <f>IF(AND(E479&gt;=C479,E479&lt;=B479),1,0)</f>
        <v>1</v>
      </c>
      <c r="N479">
        <f t="shared" si="39"/>
        <v>3.3033033033034284E-3</v>
      </c>
      <c r="O479">
        <f t="shared" si="40"/>
        <v>7.2572572572573418E-3</v>
      </c>
    </row>
    <row r="480" spans="1:15" x14ac:dyDescent="0.25">
      <c r="A480" s="1">
        <v>43432</v>
      </c>
      <c r="B480" s="2">
        <v>202</v>
      </c>
      <c r="C480" s="2">
        <v>197.2</v>
      </c>
      <c r="D480" s="2">
        <v>198.67</v>
      </c>
      <c r="E480" s="2">
        <v>199.47</v>
      </c>
      <c r="F480" s="2">
        <v>199</v>
      </c>
      <c r="G480" s="8">
        <f t="shared" si="36"/>
        <v>0.33000000000001251</v>
      </c>
      <c r="H480" s="8">
        <f t="shared" si="37"/>
        <v>0.46999999999999886</v>
      </c>
      <c r="I480" s="8">
        <f t="shared" si="38"/>
        <v>-0.13999999999998636</v>
      </c>
      <c r="J480">
        <v>37.110900000000001</v>
      </c>
      <c r="K480">
        <v>37.910699999999999</v>
      </c>
      <c r="L480">
        <f>IF(AND(D480&gt;=C480,D480&lt;=B480),1,0)</f>
        <v>1</v>
      </c>
      <c r="M480">
        <f>IF(AND(E480&gt;=C480,E480&lt;=B480),1,0)</f>
        <v>1</v>
      </c>
      <c r="N480">
        <f t="shared" si="39"/>
        <v>1.658291457286495E-3</v>
      </c>
      <c r="O480">
        <f t="shared" si="40"/>
        <v>2.3618090452261248E-3</v>
      </c>
    </row>
    <row r="481" spans="1:15" x14ac:dyDescent="0.25">
      <c r="A481" s="1">
        <v>43431</v>
      </c>
      <c r="B481" s="2">
        <v>200.8</v>
      </c>
      <c r="C481" s="2">
        <v>197.4</v>
      </c>
      <c r="D481" s="2">
        <v>199.6</v>
      </c>
      <c r="E481" s="2">
        <v>198.86</v>
      </c>
      <c r="F481" s="2">
        <v>200.2</v>
      </c>
      <c r="G481" s="8">
        <f t="shared" si="36"/>
        <v>0.59999999999999432</v>
      </c>
      <c r="H481" s="8">
        <f t="shared" si="37"/>
        <v>1.339999999999975</v>
      </c>
      <c r="I481" s="8">
        <f t="shared" si="38"/>
        <v>-0.73999999999998067</v>
      </c>
      <c r="J481">
        <v>38.040900000000001</v>
      </c>
      <c r="K481">
        <v>37.3033</v>
      </c>
      <c r="L481">
        <f>IF(AND(D481&gt;=C481,D481&lt;=B481),1,0)</f>
        <v>1</v>
      </c>
      <c r="M481">
        <f>IF(AND(E481&gt;=C481,E481&lt;=B481),1,0)</f>
        <v>1</v>
      </c>
      <c r="N481">
        <f t="shared" si="39"/>
        <v>2.9970029970029688E-3</v>
      </c>
      <c r="O481">
        <f t="shared" si="40"/>
        <v>6.6933066933065688E-3</v>
      </c>
    </row>
    <row r="482" spans="1:15" x14ac:dyDescent="0.25">
      <c r="A482" s="1">
        <v>43430</v>
      </c>
      <c r="B482" s="2">
        <v>199.35</v>
      </c>
      <c r="C482" s="2">
        <v>196.1</v>
      </c>
      <c r="D482" s="2">
        <v>193.49</v>
      </c>
      <c r="E482" s="2">
        <v>194</v>
      </c>
      <c r="F482" s="2">
        <v>199.2</v>
      </c>
      <c r="G482" s="8">
        <f t="shared" si="36"/>
        <v>5.7099999999999795</v>
      </c>
      <c r="H482" s="8">
        <f t="shared" si="37"/>
        <v>5.1999999999999886</v>
      </c>
      <c r="I482" s="8">
        <f t="shared" si="38"/>
        <v>0.50999999999999091</v>
      </c>
      <c r="J482">
        <v>31.930900000000001</v>
      </c>
      <c r="K482">
        <v>32.444899999999997</v>
      </c>
      <c r="L482">
        <f>IF(AND(D482&gt;=C482,D482&lt;=B482),1,0)</f>
        <v>0</v>
      </c>
      <c r="M482">
        <f>IF(AND(E482&gt;=C482,E482&lt;=B482),1,0)</f>
        <v>0</v>
      </c>
      <c r="N482">
        <f t="shared" si="39"/>
        <v>2.8664658634538053E-2</v>
      </c>
      <c r="O482">
        <f t="shared" si="40"/>
        <v>2.6104417670682674E-2</v>
      </c>
    </row>
    <row r="483" spans="1:15" x14ac:dyDescent="0.25">
      <c r="A483" s="1">
        <v>43427</v>
      </c>
      <c r="B483" s="2">
        <v>201.5</v>
      </c>
      <c r="C483" s="2">
        <v>192.55</v>
      </c>
      <c r="D483" s="2">
        <v>201.19</v>
      </c>
      <c r="E483" s="2">
        <v>201.1</v>
      </c>
      <c r="F483" s="2">
        <v>194</v>
      </c>
      <c r="G483" s="8">
        <f t="shared" si="36"/>
        <v>7.1899999999999977</v>
      </c>
      <c r="H483" s="8">
        <f t="shared" si="37"/>
        <v>7.0999999999999943</v>
      </c>
      <c r="I483" s="8">
        <f t="shared" si="38"/>
        <v>9.0000000000003411E-2</v>
      </c>
      <c r="J483">
        <v>39.630899999999997</v>
      </c>
      <c r="K483">
        <v>39.541699999999999</v>
      </c>
      <c r="L483">
        <f>IF(AND(D483&gt;=C483,D483&lt;=B483),1,0)</f>
        <v>1</v>
      </c>
      <c r="M483">
        <f>IF(AND(E483&gt;=C483,E483&lt;=B483),1,0)</f>
        <v>1</v>
      </c>
      <c r="N483">
        <f t="shared" si="39"/>
        <v>3.7061855670103082E-2</v>
      </c>
      <c r="O483">
        <f t="shared" si="40"/>
        <v>3.6597938144329871E-2</v>
      </c>
    </row>
    <row r="484" spans="1:15" x14ac:dyDescent="0.25">
      <c r="A484" s="1">
        <v>43426</v>
      </c>
      <c r="B484" s="2">
        <v>204.8</v>
      </c>
      <c r="C484" s="2">
        <v>201.8</v>
      </c>
      <c r="D484" s="2">
        <v>202.94</v>
      </c>
      <c r="E484" s="2">
        <v>202.69</v>
      </c>
      <c r="F484" s="2">
        <v>202</v>
      </c>
      <c r="G484" s="8">
        <f t="shared" si="36"/>
        <v>0.93999999999999773</v>
      </c>
      <c r="H484" s="8">
        <f t="shared" si="37"/>
        <v>0.68999999999999773</v>
      </c>
      <c r="I484" s="8">
        <f t="shared" si="38"/>
        <v>0.25</v>
      </c>
      <c r="J484">
        <v>41.380899999999997</v>
      </c>
      <c r="K484">
        <v>41.128700000000002</v>
      </c>
      <c r="L484">
        <f>IF(AND(D484&gt;=C484,D484&lt;=B484),1,0)</f>
        <v>1</v>
      </c>
      <c r="M484">
        <f>IF(AND(E484&gt;=C484,E484&lt;=B484),1,0)</f>
        <v>1</v>
      </c>
      <c r="N484">
        <f t="shared" si="39"/>
        <v>4.653465346534642E-3</v>
      </c>
      <c r="O484">
        <f t="shared" si="40"/>
        <v>3.4158415841584046E-3</v>
      </c>
    </row>
    <row r="485" spans="1:15" x14ac:dyDescent="0.25">
      <c r="A485" s="1">
        <v>43425</v>
      </c>
      <c r="B485" s="2">
        <v>203.6</v>
      </c>
      <c r="C485" s="2">
        <v>200.7</v>
      </c>
      <c r="D485" s="2">
        <v>201.45</v>
      </c>
      <c r="E485" s="2">
        <v>201.66</v>
      </c>
      <c r="F485" s="2">
        <v>203.5</v>
      </c>
      <c r="G485" s="8">
        <f t="shared" si="36"/>
        <v>2.0500000000000114</v>
      </c>
      <c r="H485" s="8">
        <f t="shared" si="37"/>
        <v>1.8400000000000034</v>
      </c>
      <c r="I485" s="8">
        <f t="shared" si="38"/>
        <v>0.21000000000000796</v>
      </c>
      <c r="J485">
        <v>39.890900000000002</v>
      </c>
      <c r="K485">
        <v>40.102400000000003</v>
      </c>
      <c r="L485">
        <f>IF(AND(D485&gt;=C485,D485&lt;=B485),1,0)</f>
        <v>1</v>
      </c>
      <c r="M485">
        <f>IF(AND(E485&gt;=C485,E485&lt;=B485),1,0)</f>
        <v>1</v>
      </c>
      <c r="N485">
        <f t="shared" si="39"/>
        <v>1.007371007371013E-2</v>
      </c>
      <c r="O485">
        <f t="shared" si="40"/>
        <v>9.0417690417690585E-3</v>
      </c>
    </row>
    <row r="486" spans="1:15" x14ac:dyDescent="0.25">
      <c r="A486" s="1">
        <v>43424</v>
      </c>
      <c r="B486" s="2">
        <v>207.8</v>
      </c>
      <c r="C486" s="2">
        <v>200.5</v>
      </c>
      <c r="D486" s="2">
        <v>204.65</v>
      </c>
      <c r="E486" s="2">
        <v>204.69</v>
      </c>
      <c r="F486" s="2">
        <v>201.3</v>
      </c>
      <c r="G486" s="8">
        <f t="shared" si="36"/>
        <v>3.3499999999999943</v>
      </c>
      <c r="H486" s="8">
        <f t="shared" si="37"/>
        <v>3.3899999999999864</v>
      </c>
      <c r="I486" s="8">
        <f t="shared" si="38"/>
        <v>-3.9999999999992042E-2</v>
      </c>
      <c r="J486">
        <v>43.090899999999998</v>
      </c>
      <c r="K486">
        <v>43.135800000000003</v>
      </c>
      <c r="L486">
        <f>IF(AND(D486&gt;=C486,D486&lt;=B486),1,0)</f>
        <v>1</v>
      </c>
      <c r="M486">
        <f>IF(AND(E486&gt;=C486,E486&lt;=B486),1,0)</f>
        <v>1</v>
      </c>
      <c r="N486">
        <f t="shared" si="39"/>
        <v>1.6641828117237925E-2</v>
      </c>
      <c r="O486">
        <f t="shared" si="40"/>
        <v>1.6840536512667592E-2</v>
      </c>
    </row>
    <row r="487" spans="1:15" x14ac:dyDescent="0.25">
      <c r="A487" s="1">
        <v>43423</v>
      </c>
      <c r="B487" s="2">
        <v>210.8</v>
      </c>
      <c r="C487" s="2">
        <v>204.9</v>
      </c>
      <c r="D487" s="2">
        <v>208.87</v>
      </c>
      <c r="E487" s="2">
        <v>208.45</v>
      </c>
      <c r="F487" s="2">
        <v>205.3</v>
      </c>
      <c r="G487" s="8">
        <f t="shared" si="36"/>
        <v>3.5699999999999932</v>
      </c>
      <c r="H487" s="8">
        <f t="shared" si="37"/>
        <v>3.1499999999999773</v>
      </c>
      <c r="I487" s="8">
        <f t="shared" si="38"/>
        <v>0.42000000000001592</v>
      </c>
      <c r="J487">
        <v>47.310899999999997</v>
      </c>
      <c r="K487">
        <v>46.8932</v>
      </c>
      <c r="L487">
        <f>IF(AND(D487&gt;=C487,D487&lt;=B487),1,0)</f>
        <v>1</v>
      </c>
      <c r="M487">
        <f>IF(AND(E487&gt;=C487,E487&lt;=B487),1,0)</f>
        <v>1</v>
      </c>
      <c r="N487">
        <f t="shared" si="39"/>
        <v>1.7389186556259099E-2</v>
      </c>
      <c r="O487">
        <f t="shared" si="40"/>
        <v>1.5343399902581475E-2</v>
      </c>
    </row>
    <row r="488" spans="1:15" x14ac:dyDescent="0.25">
      <c r="A488" s="1">
        <v>43420</v>
      </c>
      <c r="B488" s="2">
        <v>209.4</v>
      </c>
      <c r="C488" s="2">
        <v>206.1</v>
      </c>
      <c r="D488" s="2">
        <v>204.47</v>
      </c>
      <c r="E488" s="2">
        <v>205.28</v>
      </c>
      <c r="F488" s="2">
        <v>208.7</v>
      </c>
      <c r="G488" s="8">
        <f t="shared" si="36"/>
        <v>4.2299999999999898</v>
      </c>
      <c r="H488" s="8">
        <f t="shared" si="37"/>
        <v>3.4199999999999875</v>
      </c>
      <c r="I488" s="8">
        <f t="shared" si="38"/>
        <v>0.81000000000000227</v>
      </c>
      <c r="J488">
        <v>42.910899999999998</v>
      </c>
      <c r="K488">
        <v>43.722900000000003</v>
      </c>
      <c r="L488">
        <f>IF(AND(D488&gt;=C488,D488&lt;=B488),1,0)</f>
        <v>0</v>
      </c>
      <c r="M488">
        <f>IF(AND(E488&gt;=C488,E488&lt;=B488),1,0)</f>
        <v>0</v>
      </c>
      <c r="N488">
        <f t="shared" si="39"/>
        <v>2.0268327743171971E-2</v>
      </c>
      <c r="O488">
        <f t="shared" si="40"/>
        <v>1.6387158600862425E-2</v>
      </c>
    </row>
    <row r="489" spans="1:15" x14ac:dyDescent="0.25">
      <c r="A489" s="1">
        <v>43419</v>
      </c>
      <c r="B489" s="2">
        <v>207.2</v>
      </c>
      <c r="C489" s="2">
        <v>203.8</v>
      </c>
      <c r="D489" s="2">
        <v>205.99</v>
      </c>
      <c r="E489" s="2">
        <v>205.05</v>
      </c>
      <c r="F489" s="2">
        <v>205.1</v>
      </c>
      <c r="G489" s="8">
        <f t="shared" si="36"/>
        <v>0.89000000000001478</v>
      </c>
      <c r="H489" s="8">
        <f t="shared" si="37"/>
        <v>4.9999999999982947E-2</v>
      </c>
      <c r="I489" s="8">
        <f t="shared" si="38"/>
        <v>0.84000000000003183</v>
      </c>
      <c r="J489">
        <v>44.430900000000001</v>
      </c>
      <c r="K489">
        <v>43.489400000000003</v>
      </c>
      <c r="L489">
        <f>IF(AND(D489&gt;=C489,D489&lt;=B489),1,0)</f>
        <v>1</v>
      </c>
      <c r="M489">
        <f>IF(AND(E489&gt;=C489,E489&lt;=B489),1,0)</f>
        <v>1</v>
      </c>
      <c r="N489">
        <f t="shared" si="39"/>
        <v>4.3393466601658447E-3</v>
      </c>
      <c r="O489">
        <f t="shared" si="40"/>
        <v>2.4378352023394904E-4</v>
      </c>
    </row>
    <row r="490" spans="1:15" x14ac:dyDescent="0.25">
      <c r="A490" s="1">
        <v>43418</v>
      </c>
      <c r="B490" s="2">
        <v>206.2</v>
      </c>
      <c r="C490" s="2">
        <v>196.3</v>
      </c>
      <c r="D490" s="2">
        <v>203.24</v>
      </c>
      <c r="E490" s="2">
        <v>204.03</v>
      </c>
      <c r="F490" s="2">
        <v>204.3</v>
      </c>
      <c r="G490" s="8">
        <f t="shared" si="36"/>
        <v>1.0600000000000023</v>
      </c>
      <c r="H490" s="8">
        <f t="shared" si="37"/>
        <v>0.27000000000001023</v>
      </c>
      <c r="I490" s="8">
        <f t="shared" si="38"/>
        <v>0.78999999999999204</v>
      </c>
      <c r="J490">
        <v>41.680900000000001</v>
      </c>
      <c r="K490">
        <v>42.473799999999997</v>
      </c>
      <c r="L490">
        <f>IF(AND(D490&gt;=C490,D490&lt;=B490),1,0)</f>
        <v>1</v>
      </c>
      <c r="M490">
        <f>IF(AND(E490&gt;=C490,E490&lt;=B490),1,0)</f>
        <v>1</v>
      </c>
      <c r="N490">
        <f t="shared" si="39"/>
        <v>5.1884483602545389E-3</v>
      </c>
      <c r="O490">
        <f t="shared" si="40"/>
        <v>1.3215859030837505E-3</v>
      </c>
    </row>
    <row r="491" spans="1:15" x14ac:dyDescent="0.25">
      <c r="A491" s="1">
        <v>43417</v>
      </c>
      <c r="B491" s="2">
        <v>210</v>
      </c>
      <c r="C491" s="2">
        <v>203.2</v>
      </c>
      <c r="D491" s="2">
        <v>213.09</v>
      </c>
      <c r="E491" s="2">
        <v>212.65</v>
      </c>
      <c r="F491" s="2">
        <v>203.3</v>
      </c>
      <c r="G491" s="8">
        <f t="shared" si="36"/>
        <v>9.789999999999992</v>
      </c>
      <c r="H491" s="8">
        <f t="shared" si="37"/>
        <v>9.3499999999999943</v>
      </c>
      <c r="I491" s="8">
        <f t="shared" si="38"/>
        <v>0.43999999999999773</v>
      </c>
      <c r="J491">
        <v>51.530900000000003</v>
      </c>
      <c r="K491">
        <v>51.087899999999998</v>
      </c>
      <c r="L491">
        <f>IF(AND(D491&gt;=C491,D491&lt;=B491),1,0)</f>
        <v>0</v>
      </c>
      <c r="M491">
        <f>IF(AND(E491&gt;=C491,E491&lt;=B491),1,0)</f>
        <v>0</v>
      </c>
      <c r="N491">
        <f t="shared" si="39"/>
        <v>4.8155435317265086E-2</v>
      </c>
      <c r="O491">
        <f t="shared" si="40"/>
        <v>4.5991146089522844E-2</v>
      </c>
    </row>
    <row r="492" spans="1:15" x14ac:dyDescent="0.25">
      <c r="A492" s="1">
        <v>43416</v>
      </c>
      <c r="B492" s="2">
        <v>213.7</v>
      </c>
      <c r="C492" s="2">
        <v>211.3</v>
      </c>
      <c r="D492" s="2">
        <v>209.06</v>
      </c>
      <c r="E492" s="2">
        <v>209.16</v>
      </c>
      <c r="F492" s="2">
        <v>212.5</v>
      </c>
      <c r="G492" s="8">
        <f t="shared" si="36"/>
        <v>3.4399999999999977</v>
      </c>
      <c r="H492" s="8">
        <f t="shared" si="37"/>
        <v>3.3400000000000034</v>
      </c>
      <c r="I492" s="8">
        <f t="shared" si="38"/>
        <v>9.9999999999994316E-2</v>
      </c>
      <c r="J492">
        <v>47.500900000000001</v>
      </c>
      <c r="K492">
        <v>47.600200000000001</v>
      </c>
      <c r="L492">
        <f>IF(AND(D492&gt;=C492,D492&lt;=B492),1,0)</f>
        <v>0</v>
      </c>
      <c r="M492">
        <f>IF(AND(E492&gt;=C492,E492&lt;=B492),1,0)</f>
        <v>0</v>
      </c>
      <c r="N492">
        <f t="shared" si="39"/>
        <v>1.6188235294117635E-2</v>
      </c>
      <c r="O492">
        <f t="shared" si="40"/>
        <v>1.5717647058823545E-2</v>
      </c>
    </row>
    <row r="493" spans="1:15" x14ac:dyDescent="0.25">
      <c r="A493" s="1">
        <v>43413</v>
      </c>
      <c r="B493" s="2">
        <v>212.4</v>
      </c>
      <c r="C493" s="2">
        <v>207.2</v>
      </c>
      <c r="D493" s="2">
        <v>213.54</v>
      </c>
      <c r="E493" s="2">
        <v>213.6</v>
      </c>
      <c r="F493" s="2">
        <v>208.2</v>
      </c>
      <c r="G493" s="8">
        <f t="shared" si="36"/>
        <v>5.3400000000000034</v>
      </c>
      <c r="H493" s="8">
        <f t="shared" si="37"/>
        <v>5.4000000000000057</v>
      </c>
      <c r="I493" s="8">
        <f t="shared" si="38"/>
        <v>-6.0000000000002274E-2</v>
      </c>
      <c r="J493">
        <v>51.980899999999998</v>
      </c>
      <c r="K493">
        <v>52.043399999999998</v>
      </c>
      <c r="L493">
        <f>IF(AND(D493&gt;=C493,D493&lt;=B493),1,0)</f>
        <v>0</v>
      </c>
      <c r="M493">
        <f>IF(AND(E493&gt;=C493,E493&lt;=B493),1,0)</f>
        <v>0</v>
      </c>
      <c r="N493">
        <f t="shared" si="39"/>
        <v>2.5648414985590794E-2</v>
      </c>
      <c r="O493">
        <f t="shared" si="40"/>
        <v>2.5936599423631152E-2</v>
      </c>
    </row>
    <row r="494" spans="1:15" x14ac:dyDescent="0.25">
      <c r="A494" s="1">
        <v>43412</v>
      </c>
      <c r="B494" s="2">
        <v>216.8</v>
      </c>
      <c r="C494" s="2">
        <v>213.4</v>
      </c>
      <c r="D494" s="2">
        <v>216.41</v>
      </c>
      <c r="E494" s="2">
        <v>216.22</v>
      </c>
      <c r="F494" s="2">
        <v>213.6</v>
      </c>
      <c r="G494" s="8">
        <f t="shared" si="36"/>
        <v>2.8100000000000023</v>
      </c>
      <c r="H494" s="8">
        <f t="shared" si="37"/>
        <v>2.6200000000000045</v>
      </c>
      <c r="I494" s="8">
        <f t="shared" si="38"/>
        <v>0.18999999999999773</v>
      </c>
      <c r="J494">
        <v>54.850900000000003</v>
      </c>
      <c r="K494">
        <v>54.662599999999998</v>
      </c>
      <c r="L494">
        <f>IF(AND(D494&gt;=C494,D494&lt;=B494),1,0)</f>
        <v>1</v>
      </c>
      <c r="M494">
        <f>IF(AND(E494&gt;=C494,E494&lt;=B494),1,0)</f>
        <v>1</v>
      </c>
      <c r="N494">
        <f t="shared" si="39"/>
        <v>1.3155430711610497E-2</v>
      </c>
      <c r="O494">
        <f t="shared" si="40"/>
        <v>1.2265917602996276E-2</v>
      </c>
    </row>
    <row r="495" spans="1:15" x14ac:dyDescent="0.25">
      <c r="A495" s="1">
        <v>43411</v>
      </c>
      <c r="B495" s="2">
        <v>219.8</v>
      </c>
      <c r="C495" s="2">
        <v>213.6</v>
      </c>
      <c r="D495" s="2">
        <v>214.21</v>
      </c>
      <c r="E495" s="2">
        <v>214.36</v>
      </c>
      <c r="F495" s="2">
        <v>216.4</v>
      </c>
      <c r="G495" s="8">
        <f t="shared" si="36"/>
        <v>2.1899999999999977</v>
      </c>
      <c r="H495" s="8">
        <f t="shared" si="37"/>
        <v>2.039999999999992</v>
      </c>
      <c r="I495" s="8">
        <f t="shared" si="38"/>
        <v>0.15000000000000568</v>
      </c>
      <c r="J495">
        <v>52.6509</v>
      </c>
      <c r="K495">
        <v>52.798699999999997</v>
      </c>
      <c r="L495">
        <f>IF(AND(D495&gt;=C495,D495&lt;=B495),1,0)</f>
        <v>1</v>
      </c>
      <c r="M495">
        <f>IF(AND(E495&gt;=C495,E495&lt;=B495),1,0)</f>
        <v>1</v>
      </c>
      <c r="N495">
        <f t="shared" si="39"/>
        <v>1.0120147874306828E-2</v>
      </c>
      <c r="O495">
        <f t="shared" si="40"/>
        <v>9.4269870609981141E-3</v>
      </c>
    </row>
    <row r="496" spans="1:15" x14ac:dyDescent="0.25">
      <c r="A496" s="1">
        <v>43410</v>
      </c>
      <c r="B496" s="2">
        <v>216.3</v>
      </c>
      <c r="C496" s="2">
        <v>214.1</v>
      </c>
      <c r="D496" s="2">
        <v>214.43</v>
      </c>
      <c r="E496" s="2">
        <v>214.75</v>
      </c>
      <c r="F496" s="2">
        <v>214.6</v>
      </c>
      <c r="G496" s="8">
        <f t="shared" si="36"/>
        <v>0.16999999999998749</v>
      </c>
      <c r="H496" s="8">
        <f t="shared" si="37"/>
        <v>0.15000000000000568</v>
      </c>
      <c r="I496" s="8">
        <f t="shared" si="38"/>
        <v>1.999999999998181E-2</v>
      </c>
      <c r="J496">
        <v>52.870899999999999</v>
      </c>
      <c r="K496">
        <v>53.194699999999997</v>
      </c>
      <c r="L496">
        <f>IF(AND(D496&gt;=C496,D496&lt;=B496),1,0)</f>
        <v>1</v>
      </c>
      <c r="M496">
        <f>IF(AND(E496&gt;=C496,E496&lt;=B496),1,0)</f>
        <v>1</v>
      </c>
      <c r="N496">
        <f t="shared" si="39"/>
        <v>7.9217148182659603E-4</v>
      </c>
      <c r="O496">
        <f t="shared" si="40"/>
        <v>6.9897483690589787E-4</v>
      </c>
    </row>
    <row r="497" spans="1:15" x14ac:dyDescent="0.25">
      <c r="A497" s="1">
        <v>43409</v>
      </c>
      <c r="B497" s="2">
        <v>216.7</v>
      </c>
      <c r="C497" s="2">
        <v>210.3</v>
      </c>
      <c r="D497" s="2">
        <v>212.1</v>
      </c>
      <c r="E497" s="2">
        <v>211.19</v>
      </c>
      <c r="F497" s="2">
        <v>215.3</v>
      </c>
      <c r="G497" s="8">
        <f t="shared" si="36"/>
        <v>3.2000000000000171</v>
      </c>
      <c r="H497" s="8">
        <f t="shared" si="37"/>
        <v>4.1100000000000136</v>
      </c>
      <c r="I497" s="8">
        <f t="shared" si="38"/>
        <v>-0.90999999999999659</v>
      </c>
      <c r="J497">
        <v>50.540900000000001</v>
      </c>
      <c r="K497">
        <v>49.6327</v>
      </c>
      <c r="L497">
        <f>IF(AND(D497&gt;=C497,D497&lt;=B497),1,0)</f>
        <v>1</v>
      </c>
      <c r="M497">
        <f>IF(AND(E497&gt;=C497,E497&lt;=B497),1,0)</f>
        <v>1</v>
      </c>
      <c r="N497">
        <f t="shared" si="39"/>
        <v>1.4862981885740905E-2</v>
      </c>
      <c r="O497">
        <f t="shared" si="40"/>
        <v>1.9089642359498438E-2</v>
      </c>
    </row>
    <row r="498" spans="1:15" x14ac:dyDescent="0.25">
      <c r="A498" s="1">
        <v>43406</v>
      </c>
      <c r="B498" s="2">
        <v>215.9</v>
      </c>
      <c r="C498" s="2">
        <v>211.1</v>
      </c>
      <c r="D498" s="2">
        <v>213.4</v>
      </c>
      <c r="E498" s="2">
        <v>214.29</v>
      </c>
      <c r="F498" s="2">
        <v>211.3</v>
      </c>
      <c r="G498" s="8">
        <f t="shared" si="36"/>
        <v>2.0999999999999943</v>
      </c>
      <c r="H498" s="8">
        <f t="shared" si="37"/>
        <v>2.9899999999999807</v>
      </c>
      <c r="I498" s="8">
        <f t="shared" si="38"/>
        <v>-0.88999999999998636</v>
      </c>
      <c r="J498">
        <v>51.840899999999998</v>
      </c>
      <c r="K498">
        <v>52.730200000000004</v>
      </c>
      <c r="L498">
        <f>IF(AND(D498&gt;=C498,D498&lt;=B498),1,0)</f>
        <v>1</v>
      </c>
      <c r="M498">
        <f>IF(AND(E498&gt;=C498,E498&lt;=B498),1,0)</f>
        <v>1</v>
      </c>
      <c r="N498">
        <f t="shared" si="39"/>
        <v>9.9384761003312554E-3</v>
      </c>
      <c r="O498">
        <f t="shared" si="40"/>
        <v>1.4150496923804925E-2</v>
      </c>
    </row>
    <row r="499" spans="1:15" x14ac:dyDescent="0.25">
      <c r="A499" s="1">
        <v>43405</v>
      </c>
      <c r="B499" s="2">
        <v>217.9</v>
      </c>
      <c r="C499" s="2">
        <v>213.9</v>
      </c>
      <c r="D499" s="2">
        <v>219.17</v>
      </c>
      <c r="E499" s="2">
        <v>218.82</v>
      </c>
      <c r="F499" s="2">
        <v>214.9</v>
      </c>
      <c r="G499" s="8">
        <f t="shared" si="36"/>
        <v>4.2699999999999818</v>
      </c>
      <c r="H499" s="8">
        <f t="shared" si="37"/>
        <v>3.9199999999999875</v>
      </c>
      <c r="I499" s="8">
        <f t="shared" si="38"/>
        <v>0.34999999999999432</v>
      </c>
      <c r="J499">
        <v>57.610900000000001</v>
      </c>
      <c r="K499">
        <v>57.2624</v>
      </c>
      <c r="L499">
        <f>IF(AND(D499&gt;=C499,D499&lt;=B499),1,0)</f>
        <v>0</v>
      </c>
      <c r="M499">
        <f>IF(AND(E499&gt;=C499,E499&lt;=B499),1,0)</f>
        <v>0</v>
      </c>
      <c r="N499">
        <f t="shared" si="39"/>
        <v>1.9869706840390796E-2</v>
      </c>
      <c r="O499">
        <f t="shared" si="40"/>
        <v>1.8241042345276813E-2</v>
      </c>
    </row>
    <row r="500" spans="1:15" x14ac:dyDescent="0.25">
      <c r="A500" s="1">
        <v>43404</v>
      </c>
      <c r="B500" s="2">
        <v>220.4</v>
      </c>
      <c r="C500" s="2">
        <v>214.4</v>
      </c>
      <c r="D500" s="2">
        <v>211.55</v>
      </c>
      <c r="E500" s="2">
        <v>211.46</v>
      </c>
      <c r="F500" s="2">
        <v>219.3</v>
      </c>
      <c r="G500" s="8">
        <f t="shared" si="36"/>
        <v>7.75</v>
      </c>
      <c r="H500" s="8">
        <f t="shared" si="37"/>
        <v>7.8400000000000034</v>
      </c>
      <c r="I500" s="8">
        <f t="shared" si="38"/>
        <v>-9.0000000000003411E-2</v>
      </c>
      <c r="J500">
        <v>49.990900000000003</v>
      </c>
      <c r="K500">
        <v>49.902500000000003</v>
      </c>
      <c r="L500">
        <f>IF(AND(D500&gt;=C500,D500&lt;=B500),1,0)</f>
        <v>0</v>
      </c>
      <c r="M500">
        <f>IF(AND(E500&gt;=C500,E500&lt;=B500),1,0)</f>
        <v>0</v>
      </c>
      <c r="N500">
        <f t="shared" si="39"/>
        <v>3.5339717282261741E-2</v>
      </c>
      <c r="O500">
        <f t="shared" si="40"/>
        <v>3.5750113999088021E-2</v>
      </c>
    </row>
    <row r="501" spans="1:15" x14ac:dyDescent="0.25">
      <c r="A501" s="1">
        <v>43403</v>
      </c>
      <c r="B501" s="2">
        <v>217.7</v>
      </c>
      <c r="C501" s="2">
        <v>209.6</v>
      </c>
      <c r="D501" s="2">
        <v>215.13</v>
      </c>
      <c r="E501" s="2">
        <v>215.18</v>
      </c>
      <c r="F501" s="2">
        <v>212</v>
      </c>
      <c r="G501" s="8">
        <f t="shared" si="36"/>
        <v>3.1299999999999955</v>
      </c>
      <c r="H501" s="8">
        <f t="shared" si="37"/>
        <v>3.1800000000000068</v>
      </c>
      <c r="I501" s="8">
        <f t="shared" si="38"/>
        <v>-5.0000000000011369E-2</v>
      </c>
      <c r="J501">
        <v>53.570900000000002</v>
      </c>
      <c r="K501">
        <v>53.624400000000001</v>
      </c>
      <c r="L501">
        <f>IF(AND(D501&gt;=C501,D501&lt;=B501),1,0)</f>
        <v>1</v>
      </c>
      <c r="M501">
        <f>IF(AND(E501&gt;=C501,E501&lt;=B501),1,0)</f>
        <v>1</v>
      </c>
      <c r="N501">
        <f t="shared" si="39"/>
        <v>1.4764150943396205E-2</v>
      </c>
      <c r="O501">
        <f t="shared" si="40"/>
        <v>1.5000000000000032E-2</v>
      </c>
    </row>
    <row r="502" spans="1:15" x14ac:dyDescent="0.25">
      <c r="A502" s="1">
        <v>43402</v>
      </c>
      <c r="B502" s="2">
        <v>216.2</v>
      </c>
      <c r="C502" s="2">
        <v>213.1</v>
      </c>
      <c r="D502" s="2">
        <v>212.52</v>
      </c>
      <c r="E502" s="2">
        <v>212.69</v>
      </c>
      <c r="F502" s="2">
        <v>215.2</v>
      </c>
      <c r="G502" s="8">
        <f t="shared" si="36"/>
        <v>2.6799999999999784</v>
      </c>
      <c r="H502" s="8">
        <f t="shared" si="37"/>
        <v>2.5099999999999909</v>
      </c>
      <c r="I502" s="8">
        <f t="shared" si="38"/>
        <v>0.16999999999998749</v>
      </c>
      <c r="J502">
        <v>50.960900000000002</v>
      </c>
      <c r="K502">
        <v>51.130400000000002</v>
      </c>
      <c r="L502">
        <f>IF(AND(D502&gt;=C502,D502&lt;=B502),1,0)</f>
        <v>0</v>
      </c>
      <c r="M502">
        <f>IF(AND(E502&gt;=C502,E502&lt;=B502),1,0)</f>
        <v>0</v>
      </c>
      <c r="N502">
        <f t="shared" si="39"/>
        <v>1.2453531598512911E-2</v>
      </c>
      <c r="O502">
        <f t="shared" si="40"/>
        <v>1.166356877323416E-2</v>
      </c>
    </row>
    <row r="503" spans="1:15" x14ac:dyDescent="0.25">
      <c r="A503" s="1">
        <v>43399</v>
      </c>
      <c r="B503" s="2">
        <v>216</v>
      </c>
      <c r="C503" s="2">
        <v>207.6</v>
      </c>
      <c r="D503" s="2">
        <v>214.17</v>
      </c>
      <c r="E503" s="2">
        <v>213.93</v>
      </c>
      <c r="F503" s="2">
        <v>212.3</v>
      </c>
      <c r="G503" s="8">
        <f t="shared" si="36"/>
        <v>1.8699999999999761</v>
      </c>
      <c r="H503" s="8">
        <f t="shared" si="37"/>
        <v>1.6299999999999955</v>
      </c>
      <c r="I503" s="8">
        <f t="shared" si="38"/>
        <v>0.23999999999998067</v>
      </c>
      <c r="J503">
        <v>52.610900000000001</v>
      </c>
      <c r="K503">
        <v>52.3735</v>
      </c>
      <c r="L503">
        <f>IF(AND(D503&gt;=C503,D503&lt;=B503),1,0)</f>
        <v>1</v>
      </c>
      <c r="M503">
        <f>IF(AND(E503&gt;=C503,E503&lt;=B503),1,0)</f>
        <v>1</v>
      </c>
      <c r="N503">
        <f t="shared" si="39"/>
        <v>8.8082901554403011E-3</v>
      </c>
      <c r="O503">
        <f t="shared" si="40"/>
        <v>7.6778144135656867E-3</v>
      </c>
    </row>
    <row r="504" spans="1:15" x14ac:dyDescent="0.25">
      <c r="A504" s="1">
        <v>43398</v>
      </c>
      <c r="B504" s="2">
        <v>216.7</v>
      </c>
      <c r="C504" s="2">
        <v>210.2</v>
      </c>
      <c r="D504" s="2">
        <v>213.98</v>
      </c>
      <c r="E504" s="2">
        <v>214.38</v>
      </c>
      <c r="F504" s="2">
        <v>214</v>
      </c>
      <c r="G504" s="8">
        <f t="shared" si="36"/>
        <v>2.0000000000010232E-2</v>
      </c>
      <c r="H504" s="8">
        <f t="shared" si="37"/>
        <v>0.37999999999999545</v>
      </c>
      <c r="I504" s="8">
        <f t="shared" si="38"/>
        <v>-0.35999999999998522</v>
      </c>
      <c r="J504">
        <v>52.420900000000003</v>
      </c>
      <c r="K504">
        <v>52.822299999999998</v>
      </c>
      <c r="L504">
        <f>IF(AND(D504&gt;=C504,D504&lt;=B504),1,0)</f>
        <v>1</v>
      </c>
      <c r="M504">
        <f>IF(AND(E504&gt;=C504,E504&lt;=B504),1,0)</f>
        <v>1</v>
      </c>
      <c r="N504">
        <f t="shared" si="39"/>
        <v>9.3457943925281454E-5</v>
      </c>
      <c r="O504">
        <f t="shared" si="40"/>
        <v>1.775700934579418E-3</v>
      </c>
    </row>
    <row r="505" spans="1:15" x14ac:dyDescent="0.25">
      <c r="A505" s="1">
        <v>43397</v>
      </c>
      <c r="B505" s="2">
        <v>216.7</v>
      </c>
      <c r="C505" s="2">
        <v>211.2</v>
      </c>
      <c r="D505" s="2">
        <v>213.99</v>
      </c>
      <c r="E505" s="2">
        <v>213.21</v>
      </c>
      <c r="F505" s="2">
        <v>213.9</v>
      </c>
      <c r="G505" s="8">
        <f t="shared" si="36"/>
        <v>9.0000000000003411E-2</v>
      </c>
      <c r="H505" s="8">
        <f t="shared" si="37"/>
        <v>0.68999999999999773</v>
      </c>
      <c r="I505" s="8">
        <f t="shared" si="38"/>
        <v>-0.59999999999999432</v>
      </c>
      <c r="J505">
        <v>52.430900000000001</v>
      </c>
      <c r="K505">
        <v>51.652200000000001</v>
      </c>
      <c r="L505">
        <f>IF(AND(D505&gt;=C505,D505&lt;=B505),1,0)</f>
        <v>1</v>
      </c>
      <c r="M505">
        <f>IF(AND(E505&gt;=C505,E505&lt;=B505),1,0)</f>
        <v>1</v>
      </c>
      <c r="N505">
        <f t="shared" si="39"/>
        <v>4.207573632538729E-4</v>
      </c>
      <c r="O505">
        <f t="shared" si="40"/>
        <v>3.2258064516128924E-3</v>
      </c>
    </row>
    <row r="506" spans="1:15" x14ac:dyDescent="0.25">
      <c r="A506" s="1">
        <v>43396</v>
      </c>
      <c r="B506" s="2">
        <v>219.7</v>
      </c>
      <c r="C506" s="2">
        <v>212.3</v>
      </c>
      <c r="D506" s="2">
        <v>216.04</v>
      </c>
      <c r="E506" s="2">
        <v>217.07</v>
      </c>
      <c r="F506" s="2">
        <v>212.4</v>
      </c>
      <c r="G506" s="8">
        <f t="shared" si="36"/>
        <v>3.6399999999999864</v>
      </c>
      <c r="H506" s="8">
        <f t="shared" si="37"/>
        <v>4.6699999999999875</v>
      </c>
      <c r="I506" s="8">
        <f t="shared" si="38"/>
        <v>-1.0300000000000011</v>
      </c>
      <c r="J506">
        <v>54.480899999999998</v>
      </c>
      <c r="K506">
        <v>55.509399999999999</v>
      </c>
      <c r="L506">
        <f>IF(AND(D506&gt;=C506,D506&lt;=B506),1,0)</f>
        <v>1</v>
      </c>
      <c r="M506">
        <f>IF(AND(E506&gt;=C506,E506&lt;=B506),1,0)</f>
        <v>1</v>
      </c>
      <c r="N506">
        <f t="shared" si="39"/>
        <v>1.7137476459510293E-2</v>
      </c>
      <c r="O506">
        <f t="shared" si="40"/>
        <v>2.1986817325800316E-2</v>
      </c>
    </row>
    <row r="507" spans="1:15" x14ac:dyDescent="0.25">
      <c r="A507" s="1">
        <v>43395</v>
      </c>
      <c r="B507" s="2">
        <v>225.2</v>
      </c>
      <c r="C507" s="2">
        <v>216.5</v>
      </c>
      <c r="D507" s="2">
        <v>223.48</v>
      </c>
      <c r="E507" s="2">
        <v>222.76</v>
      </c>
      <c r="F507" s="2">
        <v>216.5</v>
      </c>
      <c r="G507" s="8">
        <f t="shared" si="36"/>
        <v>6.9799999999999898</v>
      </c>
      <c r="H507" s="8">
        <f t="shared" si="37"/>
        <v>6.2599999999999909</v>
      </c>
      <c r="I507" s="8">
        <f t="shared" si="38"/>
        <v>0.71999999999999886</v>
      </c>
      <c r="J507">
        <v>61.920900000000003</v>
      </c>
      <c r="K507">
        <v>61.2</v>
      </c>
      <c r="L507">
        <f>IF(AND(D507&gt;=C507,D507&lt;=B507),1,0)</f>
        <v>1</v>
      </c>
      <c r="M507">
        <f>IF(AND(E507&gt;=C507,E507&lt;=B507),1,0)</f>
        <v>1</v>
      </c>
      <c r="N507">
        <f t="shared" si="39"/>
        <v>3.224018475750573E-2</v>
      </c>
      <c r="O507">
        <f t="shared" si="40"/>
        <v>2.8914549653579636E-2</v>
      </c>
    </row>
    <row r="508" spans="1:15" x14ac:dyDescent="0.25">
      <c r="A508" s="1">
        <v>43392</v>
      </c>
      <c r="B508" s="2">
        <v>224.3</v>
      </c>
      <c r="C508" s="2">
        <v>218.8</v>
      </c>
      <c r="D508" s="2">
        <v>218.69</v>
      </c>
      <c r="E508" s="2">
        <v>218.64</v>
      </c>
      <c r="F508" s="2">
        <v>223.1</v>
      </c>
      <c r="G508" s="8">
        <f t="shared" si="36"/>
        <v>4.4099999999999966</v>
      </c>
      <c r="H508" s="8">
        <f t="shared" si="37"/>
        <v>4.460000000000008</v>
      </c>
      <c r="I508" s="8">
        <f t="shared" si="38"/>
        <v>-5.0000000000011369E-2</v>
      </c>
      <c r="J508">
        <v>57.130899999999997</v>
      </c>
      <c r="K508">
        <v>57.084600000000002</v>
      </c>
      <c r="L508">
        <f>IF(AND(D508&gt;=C508,D508&lt;=B508),1,0)</f>
        <v>0</v>
      </c>
      <c r="M508">
        <f>IF(AND(E508&gt;=C508,E508&lt;=B508),1,0)</f>
        <v>0</v>
      </c>
      <c r="N508">
        <f t="shared" si="39"/>
        <v>1.9766920663379636E-2</v>
      </c>
      <c r="O508">
        <f t="shared" si="40"/>
        <v>1.9991035410130024E-2</v>
      </c>
    </row>
    <row r="509" spans="1:15" x14ac:dyDescent="0.25">
      <c r="A509" s="1">
        <v>43391</v>
      </c>
      <c r="B509" s="2">
        <v>221.8</v>
      </c>
      <c r="C509" s="2">
        <v>217.2</v>
      </c>
      <c r="D509" s="2">
        <v>222.27</v>
      </c>
      <c r="E509" s="2">
        <v>222.83</v>
      </c>
      <c r="F509" s="2">
        <v>218.5</v>
      </c>
      <c r="G509" s="8">
        <f t="shared" si="36"/>
        <v>3.7700000000000102</v>
      </c>
      <c r="H509" s="8">
        <f t="shared" si="37"/>
        <v>4.3300000000000125</v>
      </c>
      <c r="I509" s="8">
        <f t="shared" si="38"/>
        <v>-0.56000000000000227</v>
      </c>
      <c r="J509">
        <v>60.710900000000002</v>
      </c>
      <c r="K509">
        <v>61.273899999999998</v>
      </c>
      <c r="L509">
        <f>IF(AND(D509&gt;=C509,D509&lt;=B509),1,0)</f>
        <v>0</v>
      </c>
      <c r="M509">
        <f>IF(AND(E509&gt;=C509,E509&lt;=B509),1,0)</f>
        <v>0</v>
      </c>
      <c r="N509">
        <f t="shared" si="39"/>
        <v>1.7254004576659085E-2</v>
      </c>
      <c r="O509">
        <f t="shared" si="40"/>
        <v>1.9816933638443994E-2</v>
      </c>
    </row>
    <row r="510" spans="1:15" x14ac:dyDescent="0.25">
      <c r="A510" s="1">
        <v>43390</v>
      </c>
      <c r="B510" s="2">
        <v>225.7</v>
      </c>
      <c r="C510" s="2">
        <v>222</v>
      </c>
      <c r="D510" s="2">
        <v>222</v>
      </c>
      <c r="E510" s="2">
        <v>221.51</v>
      </c>
      <c r="F510" s="2">
        <v>222.7</v>
      </c>
      <c r="G510" s="8">
        <f t="shared" si="36"/>
        <v>0.69999999999998863</v>
      </c>
      <c r="H510" s="8">
        <f t="shared" si="37"/>
        <v>1.1899999999999977</v>
      </c>
      <c r="I510" s="8">
        <f t="shared" si="38"/>
        <v>-0.49000000000000909</v>
      </c>
      <c r="J510">
        <v>60.440899999999999</v>
      </c>
      <c r="K510">
        <v>59.954099999999997</v>
      </c>
      <c r="L510">
        <f>IF(AND(D510&gt;=C510,D510&lt;=B510),1,0)</f>
        <v>1</v>
      </c>
      <c r="M510">
        <f>IF(AND(E510&gt;=C510,E510&lt;=B510),1,0)</f>
        <v>0</v>
      </c>
      <c r="N510">
        <f t="shared" si="39"/>
        <v>3.1432420296362311E-3</v>
      </c>
      <c r="O510">
        <f t="shared" si="40"/>
        <v>5.343511450381669E-3</v>
      </c>
    </row>
    <row r="511" spans="1:15" x14ac:dyDescent="0.25">
      <c r="A511" s="1">
        <v>43389</v>
      </c>
      <c r="B511" s="2">
        <v>222.3</v>
      </c>
      <c r="C511" s="2">
        <v>219</v>
      </c>
      <c r="D511" s="2">
        <v>220.76</v>
      </c>
      <c r="E511" s="2">
        <v>220.97</v>
      </c>
      <c r="F511" s="2">
        <v>222.3</v>
      </c>
      <c r="G511" s="8">
        <f t="shared" si="36"/>
        <v>1.5400000000000205</v>
      </c>
      <c r="H511" s="8">
        <f t="shared" si="37"/>
        <v>1.3300000000000125</v>
      </c>
      <c r="I511" s="8">
        <f t="shared" si="38"/>
        <v>0.21000000000000796</v>
      </c>
      <c r="J511">
        <v>59.200899999999997</v>
      </c>
      <c r="K511">
        <v>59.409700000000001</v>
      </c>
      <c r="L511">
        <f>IF(AND(D511&gt;=C511,D511&lt;=B511),1,0)</f>
        <v>1</v>
      </c>
      <c r="M511">
        <f>IF(AND(E511&gt;=C511,E511&lt;=B511),1,0)</f>
        <v>1</v>
      </c>
      <c r="N511">
        <f t="shared" si="39"/>
        <v>6.9275753486280718E-3</v>
      </c>
      <c r="O511">
        <f t="shared" si="40"/>
        <v>5.9829059829060388E-3</v>
      </c>
    </row>
    <row r="512" spans="1:15" x14ac:dyDescent="0.25">
      <c r="A512" s="1">
        <v>43388</v>
      </c>
      <c r="B512" s="2">
        <v>224.1</v>
      </c>
      <c r="C512" s="2">
        <v>220.5</v>
      </c>
      <c r="D512" s="2">
        <v>220.73</v>
      </c>
      <c r="E512" s="2">
        <v>220.83</v>
      </c>
      <c r="F512" s="2">
        <v>221.4</v>
      </c>
      <c r="G512" s="8">
        <f t="shared" si="36"/>
        <v>0.67000000000001592</v>
      </c>
      <c r="H512" s="8">
        <f t="shared" si="37"/>
        <v>0.56999999999999318</v>
      </c>
      <c r="I512" s="8">
        <f t="shared" si="38"/>
        <v>0.10000000000002274</v>
      </c>
      <c r="J512">
        <v>59.170900000000003</v>
      </c>
      <c r="K512">
        <v>59.271099999999997</v>
      </c>
      <c r="L512">
        <f>IF(AND(D512&gt;=C512,D512&lt;=B512),1,0)</f>
        <v>1</v>
      </c>
      <c r="M512">
        <f>IF(AND(E512&gt;=C512,E512&lt;=B512),1,0)</f>
        <v>1</v>
      </c>
      <c r="N512">
        <f t="shared" si="39"/>
        <v>3.0261969286360249E-3</v>
      </c>
      <c r="O512">
        <f t="shared" si="40"/>
        <v>2.5745257452574216E-3</v>
      </c>
    </row>
    <row r="513" spans="1:15" x14ac:dyDescent="0.25">
      <c r="A513" s="1">
        <v>43385</v>
      </c>
      <c r="B513" s="2">
        <v>222.9</v>
      </c>
      <c r="C513" s="2">
        <v>218.9</v>
      </c>
      <c r="D513" s="2">
        <v>221.77</v>
      </c>
      <c r="E513" s="2">
        <v>221.39</v>
      </c>
      <c r="F513" s="2">
        <v>221</v>
      </c>
      <c r="G513" s="8">
        <f t="shared" si="36"/>
        <v>0.77000000000001023</v>
      </c>
      <c r="H513" s="8">
        <f t="shared" si="37"/>
        <v>0.38999999999998636</v>
      </c>
      <c r="I513" s="8">
        <f t="shared" si="38"/>
        <v>0.38000000000002387</v>
      </c>
      <c r="J513">
        <v>60.210900000000002</v>
      </c>
      <c r="K513">
        <v>59.826599999999999</v>
      </c>
      <c r="L513">
        <f>IF(AND(D513&gt;=C513,D513&lt;=B513),1,0)</f>
        <v>1</v>
      </c>
      <c r="M513">
        <f>IF(AND(E513&gt;=C513,E513&lt;=B513),1,0)</f>
        <v>1</v>
      </c>
      <c r="N513">
        <f t="shared" si="39"/>
        <v>3.4841628959276479E-3</v>
      </c>
      <c r="O513">
        <f t="shared" si="40"/>
        <v>1.7647058823528794E-3</v>
      </c>
    </row>
    <row r="514" spans="1:15" x14ac:dyDescent="0.25">
      <c r="A514" s="1">
        <v>43384</v>
      </c>
      <c r="B514" s="2">
        <v>225.2</v>
      </c>
      <c r="C514" s="2">
        <v>218.8</v>
      </c>
      <c r="D514" s="2">
        <v>227.56</v>
      </c>
      <c r="E514" s="2">
        <v>228.03</v>
      </c>
      <c r="F514" s="2">
        <v>221.3</v>
      </c>
      <c r="G514" s="8">
        <f t="shared" si="36"/>
        <v>6.2599999999999909</v>
      </c>
      <c r="H514" s="8">
        <f t="shared" si="37"/>
        <v>6.7299999999999898</v>
      </c>
      <c r="I514" s="8">
        <f t="shared" si="38"/>
        <v>-0.46999999999999886</v>
      </c>
      <c r="J514">
        <v>66.000900000000001</v>
      </c>
      <c r="K514">
        <v>66.4726</v>
      </c>
      <c r="L514">
        <f>IF(AND(D514&gt;=C514,D514&lt;=B514),1,0)</f>
        <v>0</v>
      </c>
      <c r="M514">
        <f>IF(AND(E514&gt;=C514,E514&lt;=B514),1,0)</f>
        <v>0</v>
      </c>
      <c r="N514">
        <f t="shared" si="39"/>
        <v>2.8287392679620382E-2</v>
      </c>
      <c r="O514">
        <f t="shared" si="40"/>
        <v>3.0411206507004018E-2</v>
      </c>
    </row>
    <row r="515" spans="1:15" x14ac:dyDescent="0.25">
      <c r="A515" s="1">
        <v>43383</v>
      </c>
      <c r="B515" s="2">
        <v>233.5</v>
      </c>
      <c r="C515" s="2">
        <v>228.3</v>
      </c>
      <c r="D515" s="2">
        <v>231.21</v>
      </c>
      <c r="E515" s="2">
        <v>230.77</v>
      </c>
      <c r="F515" s="2">
        <v>229</v>
      </c>
      <c r="G515" s="8">
        <f t="shared" ref="G515:G578" si="41">ABS(D515-F515)</f>
        <v>2.210000000000008</v>
      </c>
      <c r="H515" s="8">
        <f t="shared" ref="H515:H578" si="42">ABS(E515-F515)</f>
        <v>1.7700000000000102</v>
      </c>
      <c r="I515" s="8">
        <f t="shared" ref="I515:I578" si="43">G515-H515</f>
        <v>0.43999999999999773</v>
      </c>
      <c r="J515">
        <v>69.650899999999993</v>
      </c>
      <c r="K515">
        <v>69.206999999999994</v>
      </c>
      <c r="L515">
        <f>IF(AND(D515&gt;=C515,D515&lt;=B515),1,0)</f>
        <v>1</v>
      </c>
      <c r="M515">
        <f>IF(AND(E515&gt;=C515,E515&lt;=B515),1,0)</f>
        <v>1</v>
      </c>
      <c r="N515">
        <f t="shared" ref="N515:N578" si="44">G515/F515</f>
        <v>9.6506550218340963E-3</v>
      </c>
      <c r="O515">
        <f t="shared" si="40"/>
        <v>7.729257641921442E-3</v>
      </c>
    </row>
    <row r="516" spans="1:15" x14ac:dyDescent="0.25">
      <c r="A516" s="1">
        <v>43382</v>
      </c>
      <c r="B516" s="2">
        <v>232.7</v>
      </c>
      <c r="C516" s="2">
        <v>227.8</v>
      </c>
      <c r="D516" s="2">
        <v>225.55</v>
      </c>
      <c r="E516" s="2">
        <v>225.94</v>
      </c>
      <c r="F516" s="2">
        <v>231.3</v>
      </c>
      <c r="G516" s="8">
        <f t="shared" si="41"/>
        <v>5.75</v>
      </c>
      <c r="H516" s="8">
        <f t="shared" si="42"/>
        <v>5.3600000000000136</v>
      </c>
      <c r="I516" s="8">
        <f t="shared" si="43"/>
        <v>0.38999999999998636</v>
      </c>
      <c r="J516">
        <v>63.990900000000003</v>
      </c>
      <c r="K516">
        <v>64.3827</v>
      </c>
      <c r="L516">
        <f>IF(AND(D516&gt;=C516,D516&lt;=B516),1,0)</f>
        <v>0</v>
      </c>
      <c r="M516">
        <f>IF(AND(E516&gt;=C516,E516&lt;=B516),1,0)</f>
        <v>0</v>
      </c>
      <c r="N516">
        <f t="shared" si="44"/>
        <v>2.4859489840034586E-2</v>
      </c>
      <c r="O516">
        <f t="shared" ref="O516:O579" si="45">H516/F516</f>
        <v>2.3173367920449689E-2</v>
      </c>
    </row>
    <row r="517" spans="1:15" x14ac:dyDescent="0.25">
      <c r="A517" s="1">
        <v>43381</v>
      </c>
      <c r="B517" s="2">
        <v>228</v>
      </c>
      <c r="C517" s="2">
        <v>224.7</v>
      </c>
      <c r="D517" s="2">
        <v>228.28</v>
      </c>
      <c r="E517" s="2">
        <v>228.03</v>
      </c>
      <c r="F517" s="2">
        <v>225.7</v>
      </c>
      <c r="G517" s="8">
        <f t="shared" si="41"/>
        <v>2.5800000000000125</v>
      </c>
      <c r="H517" s="8">
        <f t="shared" si="42"/>
        <v>2.3300000000000125</v>
      </c>
      <c r="I517" s="8">
        <f t="shared" si="43"/>
        <v>0.25</v>
      </c>
      <c r="J517">
        <v>66.7209</v>
      </c>
      <c r="K517">
        <v>66.474599999999995</v>
      </c>
      <c r="L517">
        <f>IF(AND(D517&gt;=C517,D517&lt;=B517),1,0)</f>
        <v>0</v>
      </c>
      <c r="M517">
        <f>IF(AND(E517&gt;=C517,E517&lt;=B517),1,0)</f>
        <v>0</v>
      </c>
      <c r="N517">
        <f t="shared" si="44"/>
        <v>1.1431103234381979E-2</v>
      </c>
      <c r="O517">
        <f t="shared" si="45"/>
        <v>1.0323438192290707E-2</v>
      </c>
    </row>
    <row r="518" spans="1:15" x14ac:dyDescent="0.25">
      <c r="A518" s="1">
        <v>43378</v>
      </c>
      <c r="B518" s="2">
        <v>232.1</v>
      </c>
      <c r="C518" s="2">
        <v>228.1</v>
      </c>
      <c r="D518" s="2">
        <v>228.94</v>
      </c>
      <c r="E518" s="2">
        <v>229.07</v>
      </c>
      <c r="F518" s="2">
        <v>228.3</v>
      </c>
      <c r="G518" s="8">
        <f t="shared" si="41"/>
        <v>0.63999999999998636</v>
      </c>
      <c r="H518" s="8">
        <f t="shared" si="42"/>
        <v>0.76999999999998181</v>
      </c>
      <c r="I518" s="8">
        <f t="shared" si="43"/>
        <v>-0.12999999999999545</v>
      </c>
      <c r="J518">
        <v>67.380899999999997</v>
      </c>
      <c r="K518">
        <v>67.505899999999997</v>
      </c>
      <c r="L518">
        <f>IF(AND(D518&gt;=C518,D518&lt;=B518),1,0)</f>
        <v>1</v>
      </c>
      <c r="M518">
        <f>IF(AND(E518&gt;=C518,E518&lt;=B518),1,0)</f>
        <v>1</v>
      </c>
      <c r="N518">
        <f t="shared" si="44"/>
        <v>2.8033289531317843E-3</v>
      </c>
      <c r="O518">
        <f t="shared" si="45"/>
        <v>3.37275514673667E-3</v>
      </c>
    </row>
    <row r="519" spans="1:15" x14ac:dyDescent="0.25">
      <c r="A519" s="1">
        <v>43377</v>
      </c>
      <c r="B519" s="2">
        <v>232.7</v>
      </c>
      <c r="C519" s="2">
        <v>228.2</v>
      </c>
      <c r="D519" s="2">
        <v>230.56</v>
      </c>
      <c r="E519" s="2">
        <v>230.3</v>
      </c>
      <c r="F519" s="2">
        <v>228.7</v>
      </c>
      <c r="G519" s="8">
        <f t="shared" si="41"/>
        <v>1.8600000000000136</v>
      </c>
      <c r="H519" s="8">
        <f t="shared" si="42"/>
        <v>1.6000000000000227</v>
      </c>
      <c r="I519" s="8">
        <f t="shared" si="43"/>
        <v>0.25999999999999091</v>
      </c>
      <c r="J519">
        <v>69.000900000000001</v>
      </c>
      <c r="K519">
        <v>68.738299999999995</v>
      </c>
      <c r="L519">
        <f>IF(AND(D519&gt;=C519,D519&lt;=B519),1,0)</f>
        <v>1</v>
      </c>
      <c r="M519">
        <f>IF(AND(E519&gt;=C519,E519&lt;=B519),1,0)</f>
        <v>1</v>
      </c>
      <c r="N519">
        <f t="shared" si="44"/>
        <v>8.1329252295584339E-3</v>
      </c>
      <c r="O519">
        <f t="shared" si="45"/>
        <v>6.9960647135987007E-3</v>
      </c>
    </row>
    <row r="520" spans="1:15" x14ac:dyDescent="0.25">
      <c r="A520" s="1">
        <v>43376</v>
      </c>
      <c r="B520" s="2">
        <v>230.8</v>
      </c>
      <c r="C520" s="2">
        <v>228.3</v>
      </c>
      <c r="D520" s="2">
        <v>229.39</v>
      </c>
      <c r="E520" s="2">
        <v>229.87</v>
      </c>
      <c r="F520" s="2">
        <v>230</v>
      </c>
      <c r="G520" s="8">
        <f t="shared" si="41"/>
        <v>0.61000000000001364</v>
      </c>
      <c r="H520" s="8">
        <f t="shared" si="42"/>
        <v>0.12999999999999545</v>
      </c>
      <c r="I520" s="8">
        <f t="shared" si="43"/>
        <v>0.48000000000001819</v>
      </c>
      <c r="J520">
        <v>67.8309</v>
      </c>
      <c r="K520">
        <v>68.309399999999997</v>
      </c>
      <c r="L520">
        <f>IF(AND(D520&gt;=C520,D520&lt;=B520),1,0)</f>
        <v>1</v>
      </c>
      <c r="M520">
        <f>IF(AND(E520&gt;=C520,E520&lt;=B520),1,0)</f>
        <v>1</v>
      </c>
      <c r="N520">
        <f t="shared" si="44"/>
        <v>2.6521739130435378E-3</v>
      </c>
      <c r="O520">
        <f t="shared" si="45"/>
        <v>5.6521739130432804E-4</v>
      </c>
    </row>
    <row r="521" spans="1:15" x14ac:dyDescent="0.25">
      <c r="A521" s="1">
        <v>43375</v>
      </c>
      <c r="B521" s="2">
        <v>232.9</v>
      </c>
      <c r="C521" s="2">
        <v>229</v>
      </c>
      <c r="D521" s="2">
        <v>231.24</v>
      </c>
      <c r="E521" s="2">
        <v>230.73</v>
      </c>
      <c r="F521" s="2">
        <v>229.2</v>
      </c>
      <c r="G521" s="8">
        <f t="shared" si="41"/>
        <v>2.0400000000000205</v>
      </c>
      <c r="H521" s="8">
        <f t="shared" si="42"/>
        <v>1.5300000000000011</v>
      </c>
      <c r="I521" s="8">
        <f t="shared" si="43"/>
        <v>0.51000000000001933</v>
      </c>
      <c r="J521">
        <v>69.680899999999994</v>
      </c>
      <c r="K521">
        <v>69.1755</v>
      </c>
      <c r="L521">
        <f>IF(AND(D521&gt;=C521,D521&lt;=B521),1,0)</f>
        <v>1</v>
      </c>
      <c r="M521">
        <f>IF(AND(E521&gt;=C521,E521&lt;=B521),1,0)</f>
        <v>1</v>
      </c>
      <c r="N521">
        <f t="shared" si="44"/>
        <v>8.9005235602095147E-3</v>
      </c>
      <c r="O521">
        <f t="shared" si="45"/>
        <v>6.6753926701570735E-3</v>
      </c>
    </row>
    <row r="522" spans="1:15" x14ac:dyDescent="0.25">
      <c r="A522" s="1">
        <v>43374</v>
      </c>
      <c r="B522" s="2">
        <v>232.8</v>
      </c>
      <c r="C522" s="2">
        <v>229.7</v>
      </c>
      <c r="D522" s="2">
        <v>229.53</v>
      </c>
      <c r="E522" s="2">
        <v>229.99</v>
      </c>
      <c r="F522" s="2">
        <v>230.5</v>
      </c>
      <c r="G522" s="8">
        <f t="shared" si="41"/>
        <v>0.96999999999999886</v>
      </c>
      <c r="H522" s="8">
        <f t="shared" si="42"/>
        <v>0.50999999999999091</v>
      </c>
      <c r="I522" s="8">
        <f t="shared" si="43"/>
        <v>0.46000000000000796</v>
      </c>
      <c r="J522">
        <v>67.9709</v>
      </c>
      <c r="K522">
        <v>68.434200000000004</v>
      </c>
      <c r="L522">
        <f>IF(AND(D522&gt;=C522,D522&lt;=B522),1,0)</f>
        <v>0</v>
      </c>
      <c r="M522">
        <f>IF(AND(E522&gt;=C522,E522&lt;=B522),1,0)</f>
        <v>1</v>
      </c>
      <c r="N522">
        <f t="shared" si="44"/>
        <v>4.2082429501084546E-3</v>
      </c>
      <c r="O522">
        <f t="shared" si="45"/>
        <v>2.2125813449023466E-3</v>
      </c>
    </row>
    <row r="523" spans="1:15" x14ac:dyDescent="0.25">
      <c r="A523" s="1">
        <v>43371</v>
      </c>
      <c r="B523" s="2">
        <v>231.3</v>
      </c>
      <c r="C523" s="2">
        <v>227.4</v>
      </c>
      <c r="D523" s="2">
        <v>231.25</v>
      </c>
      <c r="E523" s="2">
        <v>230.91</v>
      </c>
      <c r="F523" s="2">
        <v>229.5</v>
      </c>
      <c r="G523" s="8">
        <f t="shared" si="41"/>
        <v>1.75</v>
      </c>
      <c r="H523" s="8">
        <f t="shared" si="42"/>
        <v>1.4099999999999966</v>
      </c>
      <c r="I523" s="8">
        <f t="shared" si="43"/>
        <v>0.34000000000000341</v>
      </c>
      <c r="J523">
        <v>69.690899999999999</v>
      </c>
      <c r="K523">
        <v>69.348699999999994</v>
      </c>
      <c r="L523">
        <f>IF(AND(D523&gt;=C523,D523&lt;=B523),1,0)</f>
        <v>1</v>
      </c>
      <c r="M523">
        <f>IF(AND(E523&gt;=C523,E523&lt;=B523),1,0)</f>
        <v>1</v>
      </c>
      <c r="N523">
        <f t="shared" si="44"/>
        <v>7.6252723311546842E-3</v>
      </c>
      <c r="O523">
        <f t="shared" si="45"/>
        <v>6.1437908496731874E-3</v>
      </c>
    </row>
    <row r="524" spans="1:15" x14ac:dyDescent="0.25">
      <c r="A524" s="1">
        <v>43370</v>
      </c>
      <c r="B524" s="2">
        <v>233.8</v>
      </c>
      <c r="C524" s="2">
        <v>230</v>
      </c>
      <c r="D524" s="2">
        <v>230.99</v>
      </c>
      <c r="E524" s="2">
        <v>230.78</v>
      </c>
      <c r="F524" s="2">
        <v>230.2</v>
      </c>
      <c r="G524" s="8">
        <f t="shared" si="41"/>
        <v>0.79000000000002046</v>
      </c>
      <c r="H524" s="8">
        <f t="shared" si="42"/>
        <v>0.58000000000001251</v>
      </c>
      <c r="I524" s="8">
        <f t="shared" si="43"/>
        <v>0.21000000000000796</v>
      </c>
      <c r="J524">
        <v>69.430899999999994</v>
      </c>
      <c r="K524">
        <v>69.223100000000002</v>
      </c>
      <c r="L524">
        <f>IF(AND(D524&gt;=C524,D524&lt;=B524),1,0)</f>
        <v>1</v>
      </c>
      <c r="M524">
        <f>IF(AND(E524&gt;=C524,E524&lt;=B524),1,0)</f>
        <v>1</v>
      </c>
      <c r="N524">
        <f t="shared" si="44"/>
        <v>3.4317984361425737E-3</v>
      </c>
      <c r="O524">
        <f t="shared" si="45"/>
        <v>2.5195482189401064E-3</v>
      </c>
    </row>
    <row r="525" spans="1:15" x14ac:dyDescent="0.25">
      <c r="A525" s="1">
        <v>43369</v>
      </c>
      <c r="B525" s="2">
        <v>234.6</v>
      </c>
      <c r="C525" s="2">
        <v>230.5</v>
      </c>
      <c r="D525" s="2">
        <v>233.47</v>
      </c>
      <c r="E525" s="2">
        <v>234.16</v>
      </c>
      <c r="F525" s="2">
        <v>231</v>
      </c>
      <c r="G525" s="8">
        <f t="shared" si="41"/>
        <v>2.4699999999999989</v>
      </c>
      <c r="H525" s="8">
        <f t="shared" si="42"/>
        <v>3.1599999999999966</v>
      </c>
      <c r="I525" s="8">
        <f t="shared" si="43"/>
        <v>-0.68999999999999773</v>
      </c>
      <c r="J525">
        <v>71.910899999999998</v>
      </c>
      <c r="K525">
        <v>72.602400000000003</v>
      </c>
      <c r="L525">
        <f>IF(AND(D525&gt;=C525,D525&lt;=B525),1,0)</f>
        <v>1</v>
      </c>
      <c r="M525">
        <f>IF(AND(E525&gt;=C525,E525&lt;=B525),1,0)</f>
        <v>1</v>
      </c>
      <c r="N525">
        <f t="shared" si="44"/>
        <v>1.0692640692640688E-2</v>
      </c>
      <c r="O525">
        <f t="shared" si="45"/>
        <v>1.3679653679653665E-2</v>
      </c>
    </row>
    <row r="526" spans="1:15" x14ac:dyDescent="0.25">
      <c r="A526" s="1">
        <v>43368</v>
      </c>
      <c r="B526" s="2">
        <v>234.6</v>
      </c>
      <c r="C526" s="2">
        <v>227.1</v>
      </c>
      <c r="D526" s="2">
        <v>225.36</v>
      </c>
      <c r="E526" s="2">
        <v>224.69</v>
      </c>
      <c r="F526" s="2">
        <v>234.4</v>
      </c>
      <c r="G526" s="8">
        <f t="shared" si="41"/>
        <v>9.039999999999992</v>
      </c>
      <c r="H526" s="8">
        <f t="shared" si="42"/>
        <v>9.710000000000008</v>
      </c>
      <c r="I526" s="8">
        <f t="shared" si="43"/>
        <v>-0.67000000000001592</v>
      </c>
      <c r="J526">
        <v>63.800899999999999</v>
      </c>
      <c r="K526">
        <v>63.135199999999998</v>
      </c>
      <c r="L526">
        <f>IF(AND(D526&gt;=C526,D526&lt;=B526),1,0)</f>
        <v>0</v>
      </c>
      <c r="M526">
        <f>IF(AND(E526&gt;=C526,E526&lt;=B526),1,0)</f>
        <v>0</v>
      </c>
      <c r="N526">
        <f t="shared" si="44"/>
        <v>3.8566552901023857E-2</v>
      </c>
      <c r="O526">
        <f t="shared" si="45"/>
        <v>4.1424914675767949E-2</v>
      </c>
    </row>
    <row r="527" spans="1:15" x14ac:dyDescent="0.25">
      <c r="A527" s="1">
        <v>43367</v>
      </c>
      <c r="B527" s="2">
        <v>225.6</v>
      </c>
      <c r="C527" s="2">
        <v>217.1</v>
      </c>
      <c r="D527" s="2">
        <v>216.71</v>
      </c>
      <c r="E527" s="2">
        <v>217.1</v>
      </c>
      <c r="F527" s="2">
        <v>225.2</v>
      </c>
      <c r="G527" s="8">
        <f t="shared" si="41"/>
        <v>8.4899999999999807</v>
      </c>
      <c r="H527" s="8">
        <f t="shared" si="42"/>
        <v>8.0999999999999943</v>
      </c>
      <c r="I527" s="8">
        <f t="shared" si="43"/>
        <v>0.38999999999998636</v>
      </c>
      <c r="J527">
        <v>55.1509</v>
      </c>
      <c r="K527">
        <v>55.5428</v>
      </c>
      <c r="L527">
        <f>IF(AND(D527&gt;=C527,D527&lt;=B527),1,0)</f>
        <v>0</v>
      </c>
      <c r="M527">
        <f>IF(AND(E527&gt;=C527,E527&lt;=B527),1,0)</f>
        <v>1</v>
      </c>
      <c r="N527">
        <f t="shared" si="44"/>
        <v>3.7699822380106489E-2</v>
      </c>
      <c r="O527">
        <f t="shared" si="45"/>
        <v>3.5968028419182924E-2</v>
      </c>
    </row>
    <row r="528" spans="1:15" x14ac:dyDescent="0.25">
      <c r="A528" s="1">
        <v>43364</v>
      </c>
      <c r="B528" s="2">
        <v>217.4</v>
      </c>
      <c r="C528" s="2">
        <v>215.5</v>
      </c>
      <c r="D528" s="2">
        <v>215.35</v>
      </c>
      <c r="E528" s="2">
        <v>215.36</v>
      </c>
      <c r="F528" s="2">
        <v>216.7</v>
      </c>
      <c r="G528" s="8">
        <f t="shared" si="41"/>
        <v>1.3499999999999943</v>
      </c>
      <c r="H528" s="8">
        <f t="shared" si="42"/>
        <v>1.339999999999975</v>
      </c>
      <c r="I528" s="8">
        <f t="shared" si="43"/>
        <v>1.0000000000019327E-2</v>
      </c>
      <c r="J528">
        <v>53.790900000000001</v>
      </c>
      <c r="K528">
        <v>53.799199999999999</v>
      </c>
      <c r="L528">
        <f>IF(AND(D528&gt;=C528,D528&lt;=B528),1,0)</f>
        <v>0</v>
      </c>
      <c r="M528">
        <f>IF(AND(E528&gt;=C528,E528&lt;=B528),1,0)</f>
        <v>0</v>
      </c>
      <c r="N528">
        <f t="shared" si="44"/>
        <v>6.2298107983386908E-3</v>
      </c>
      <c r="O528">
        <f t="shared" si="45"/>
        <v>6.1836640516842413E-3</v>
      </c>
    </row>
    <row r="529" spans="1:15" x14ac:dyDescent="0.25">
      <c r="A529" s="1">
        <v>43363</v>
      </c>
      <c r="B529" s="2">
        <v>217.7</v>
      </c>
      <c r="C529" s="2">
        <v>215</v>
      </c>
      <c r="D529" s="2">
        <v>215.68</v>
      </c>
      <c r="E529" s="2">
        <v>215.34</v>
      </c>
      <c r="F529" s="2">
        <v>215.2</v>
      </c>
      <c r="G529" s="8">
        <f t="shared" si="41"/>
        <v>0.48000000000001819</v>
      </c>
      <c r="H529" s="8">
        <f t="shared" si="42"/>
        <v>0.14000000000001478</v>
      </c>
      <c r="I529" s="8">
        <f t="shared" si="43"/>
        <v>0.34000000000000341</v>
      </c>
      <c r="J529">
        <v>54.120899999999999</v>
      </c>
      <c r="K529">
        <v>53.778399999999998</v>
      </c>
      <c r="L529">
        <f>IF(AND(D529&gt;=C529,D529&lt;=B529),1,0)</f>
        <v>1</v>
      </c>
      <c r="M529">
        <f>IF(AND(E529&gt;=C529,E529&lt;=B529),1,0)</f>
        <v>1</v>
      </c>
      <c r="N529">
        <f t="shared" si="44"/>
        <v>2.2304832713755493E-3</v>
      </c>
      <c r="O529">
        <f t="shared" si="45"/>
        <v>6.5055762081791255E-4</v>
      </c>
    </row>
    <row r="530" spans="1:15" x14ac:dyDescent="0.25">
      <c r="A530" s="1">
        <v>43362</v>
      </c>
      <c r="B530" s="2">
        <v>217.4</v>
      </c>
      <c r="C530" s="2">
        <v>215.1</v>
      </c>
      <c r="D530" s="2">
        <v>215.84</v>
      </c>
      <c r="E530" s="2">
        <v>216.24</v>
      </c>
      <c r="F530" s="2">
        <v>215.3</v>
      </c>
      <c r="G530" s="8">
        <f t="shared" si="41"/>
        <v>0.53999999999999204</v>
      </c>
      <c r="H530" s="8">
        <f t="shared" si="42"/>
        <v>0.93999999999999773</v>
      </c>
      <c r="I530" s="8">
        <f t="shared" si="43"/>
        <v>-0.40000000000000568</v>
      </c>
      <c r="J530">
        <v>54.280900000000003</v>
      </c>
      <c r="K530">
        <v>54.681800000000003</v>
      </c>
      <c r="L530">
        <f>IF(AND(D530&gt;=C530,D530&lt;=B530),1,0)</f>
        <v>1</v>
      </c>
      <c r="M530">
        <f>IF(AND(E530&gt;=C530,E530&lt;=B530),1,0)</f>
        <v>1</v>
      </c>
      <c r="N530">
        <f t="shared" si="44"/>
        <v>2.5081281932187276E-3</v>
      </c>
      <c r="O530">
        <f t="shared" si="45"/>
        <v>4.3660009289363567E-3</v>
      </c>
    </row>
    <row r="531" spans="1:15" x14ac:dyDescent="0.25">
      <c r="A531" s="1">
        <v>43361</v>
      </c>
      <c r="B531" s="2">
        <v>217.2</v>
      </c>
      <c r="C531" s="2">
        <v>215</v>
      </c>
      <c r="D531" s="2">
        <v>216.9</v>
      </c>
      <c r="E531" s="2">
        <v>216.67</v>
      </c>
      <c r="F531" s="2">
        <v>216.2</v>
      </c>
      <c r="G531" s="8">
        <f t="shared" si="41"/>
        <v>0.70000000000001705</v>
      </c>
      <c r="H531" s="8">
        <f t="shared" si="42"/>
        <v>0.46999999999999886</v>
      </c>
      <c r="I531" s="8">
        <f t="shared" si="43"/>
        <v>0.23000000000001819</v>
      </c>
      <c r="J531">
        <v>55.340899999999998</v>
      </c>
      <c r="K531">
        <v>55.109000000000002</v>
      </c>
      <c r="L531">
        <f>IF(AND(D531&gt;=C531,D531&lt;=B531),1,0)</f>
        <v>1</v>
      </c>
      <c r="M531">
        <f>IF(AND(E531&gt;=C531,E531&lt;=B531),1,0)</f>
        <v>1</v>
      </c>
      <c r="N531">
        <f t="shared" si="44"/>
        <v>3.2377428307123826E-3</v>
      </c>
      <c r="O531">
        <f t="shared" si="45"/>
        <v>2.1739130434782557E-3</v>
      </c>
    </row>
    <row r="532" spans="1:15" x14ac:dyDescent="0.25">
      <c r="A532" s="1">
        <v>43360</v>
      </c>
      <c r="B532" s="2">
        <v>217.8</v>
      </c>
      <c r="C532" s="2">
        <v>215.8</v>
      </c>
      <c r="D532" s="2">
        <v>216.65</v>
      </c>
      <c r="E532" s="2">
        <v>216.69</v>
      </c>
      <c r="F532" s="2">
        <v>217</v>
      </c>
      <c r="G532" s="8">
        <f t="shared" si="41"/>
        <v>0.34999999999999432</v>
      </c>
      <c r="H532" s="8">
        <f t="shared" si="42"/>
        <v>0.31000000000000227</v>
      </c>
      <c r="I532" s="8">
        <f t="shared" si="43"/>
        <v>3.9999999999992042E-2</v>
      </c>
      <c r="J532">
        <v>55.090899999999998</v>
      </c>
      <c r="K532">
        <v>55.130800000000001</v>
      </c>
      <c r="L532">
        <f>IF(AND(D532&gt;=C532,D532&lt;=B532),1,0)</f>
        <v>1</v>
      </c>
      <c r="M532">
        <f>IF(AND(E532&gt;=C532,E532&lt;=B532),1,0)</f>
        <v>1</v>
      </c>
      <c r="N532">
        <f t="shared" si="44"/>
        <v>1.6129032258064254E-3</v>
      </c>
      <c r="O532">
        <f t="shared" si="45"/>
        <v>1.428571428571439E-3</v>
      </c>
    </row>
    <row r="533" spans="1:15" x14ac:dyDescent="0.25">
      <c r="A533" s="1">
        <v>43357</v>
      </c>
      <c r="B533" s="2">
        <v>217.7</v>
      </c>
      <c r="C533" s="2">
        <v>216</v>
      </c>
      <c r="D533" s="2">
        <v>216.28</v>
      </c>
      <c r="E533" s="2">
        <v>216.22</v>
      </c>
      <c r="F533" s="2">
        <v>216.7</v>
      </c>
      <c r="G533" s="8">
        <f t="shared" si="41"/>
        <v>0.41999999999998749</v>
      </c>
      <c r="H533" s="8">
        <f t="shared" si="42"/>
        <v>0.47999999999998977</v>
      </c>
      <c r="I533" s="8">
        <f t="shared" si="43"/>
        <v>-6.0000000000002274E-2</v>
      </c>
      <c r="J533">
        <v>54.7209</v>
      </c>
      <c r="K533">
        <v>54.6633</v>
      </c>
      <c r="L533">
        <f>IF(AND(D533&gt;=C533,D533&lt;=B533),1,0)</f>
        <v>1</v>
      </c>
      <c r="M533">
        <f>IF(AND(E533&gt;=C533,E533&lt;=B533),1,0)</f>
        <v>1</v>
      </c>
      <c r="N533">
        <f t="shared" si="44"/>
        <v>1.9381633594830988E-3</v>
      </c>
      <c r="O533">
        <f t="shared" si="45"/>
        <v>2.2150438394092746E-3</v>
      </c>
    </row>
    <row r="534" spans="1:15" x14ac:dyDescent="0.25">
      <c r="A534" s="1">
        <v>43356</v>
      </c>
      <c r="B534" s="2">
        <v>217.5</v>
      </c>
      <c r="C534" s="2">
        <v>215.9</v>
      </c>
      <c r="D534" s="2">
        <v>216.63</v>
      </c>
      <c r="E534" s="2">
        <v>216.7</v>
      </c>
      <c r="F534" s="2">
        <v>216.9</v>
      </c>
      <c r="G534" s="8">
        <f t="shared" si="41"/>
        <v>0.27000000000001023</v>
      </c>
      <c r="H534" s="8">
        <f t="shared" si="42"/>
        <v>0.20000000000001705</v>
      </c>
      <c r="I534" s="8">
        <f t="shared" si="43"/>
        <v>6.9999999999993179E-2</v>
      </c>
      <c r="J534">
        <v>55.070900000000002</v>
      </c>
      <c r="K534">
        <v>55.142099999999999</v>
      </c>
      <c r="L534">
        <f>IF(AND(D534&gt;=C534,D534&lt;=B534),1,0)</f>
        <v>1</v>
      </c>
      <c r="M534">
        <f>IF(AND(E534&gt;=C534,E534&lt;=B534),1,0)</f>
        <v>1</v>
      </c>
      <c r="N534">
        <f t="shared" si="44"/>
        <v>1.2448132780083459E-3</v>
      </c>
      <c r="O534">
        <f t="shared" si="45"/>
        <v>9.2208390963585544E-4</v>
      </c>
    </row>
    <row r="535" spans="1:15" x14ac:dyDescent="0.25">
      <c r="A535" s="1">
        <v>43355</v>
      </c>
      <c r="B535" s="2">
        <v>218</v>
      </c>
      <c r="C535" s="2">
        <v>215</v>
      </c>
      <c r="D535" s="2">
        <v>214.12</v>
      </c>
      <c r="E535" s="2">
        <v>214.2</v>
      </c>
      <c r="F535" s="2">
        <v>216.8</v>
      </c>
      <c r="G535" s="8">
        <f t="shared" si="41"/>
        <v>2.6800000000000068</v>
      </c>
      <c r="H535" s="8">
        <f t="shared" si="42"/>
        <v>2.6000000000000227</v>
      </c>
      <c r="I535" s="8">
        <f t="shared" si="43"/>
        <v>7.9999999999984084E-2</v>
      </c>
      <c r="J535">
        <v>52.560899999999997</v>
      </c>
      <c r="K535">
        <v>52.643300000000004</v>
      </c>
      <c r="L535">
        <f>IF(AND(D535&gt;=C535,D535&lt;=B535),1,0)</f>
        <v>0</v>
      </c>
      <c r="M535">
        <f>IF(AND(E535&gt;=C535,E535&lt;=B535),1,0)</f>
        <v>0</v>
      </c>
      <c r="N535">
        <f t="shared" si="44"/>
        <v>1.2361623616236193E-2</v>
      </c>
      <c r="O535">
        <f t="shared" si="45"/>
        <v>1.1992619926199367E-2</v>
      </c>
    </row>
    <row r="536" spans="1:15" x14ac:dyDescent="0.25">
      <c r="A536" s="1">
        <v>43354</v>
      </c>
      <c r="B536" s="2">
        <v>214.6</v>
      </c>
      <c r="C536" s="2">
        <v>211.1</v>
      </c>
      <c r="D536" s="2">
        <v>210.3</v>
      </c>
      <c r="E536" s="2">
        <v>210.05</v>
      </c>
      <c r="F536" s="2">
        <v>214.6</v>
      </c>
      <c r="G536" s="8">
        <f t="shared" si="41"/>
        <v>4.2999999999999829</v>
      </c>
      <c r="H536" s="8">
        <f t="shared" si="42"/>
        <v>4.5499999999999829</v>
      </c>
      <c r="I536" s="8">
        <f t="shared" si="43"/>
        <v>-0.25</v>
      </c>
      <c r="J536">
        <v>48.740900000000003</v>
      </c>
      <c r="K536">
        <v>48.49</v>
      </c>
      <c r="L536">
        <f>IF(AND(D536&gt;=C536,D536&lt;=B536),1,0)</f>
        <v>0</v>
      </c>
      <c r="M536">
        <f>IF(AND(E536&gt;=C536,E536&lt;=B536),1,0)</f>
        <v>0</v>
      </c>
      <c r="N536">
        <f t="shared" si="44"/>
        <v>2.0037278657968234E-2</v>
      </c>
      <c r="O536">
        <f t="shared" si="45"/>
        <v>2.1202236719478022E-2</v>
      </c>
    </row>
    <row r="537" spans="1:15" x14ac:dyDescent="0.25">
      <c r="A537" s="1">
        <v>43353</v>
      </c>
      <c r="B537" s="2">
        <v>211.2</v>
      </c>
      <c r="C537" s="2">
        <v>209.3</v>
      </c>
      <c r="D537" s="2">
        <v>209.49</v>
      </c>
      <c r="E537" s="2">
        <v>209.86</v>
      </c>
      <c r="F537" s="2">
        <v>210.1</v>
      </c>
      <c r="G537" s="8">
        <f t="shared" si="41"/>
        <v>0.60999999999998522</v>
      </c>
      <c r="H537" s="8">
        <f t="shared" si="42"/>
        <v>0.23999999999998067</v>
      </c>
      <c r="I537" s="8">
        <f t="shared" si="43"/>
        <v>0.37000000000000455</v>
      </c>
      <c r="J537">
        <v>47.930900000000001</v>
      </c>
      <c r="K537">
        <v>48.301099999999998</v>
      </c>
      <c r="L537">
        <f>IF(AND(D537&gt;=C537,D537&lt;=B537),1,0)</f>
        <v>1</v>
      </c>
      <c r="M537">
        <f>IF(AND(E537&gt;=C537,E537&lt;=B537),1,0)</f>
        <v>1</v>
      </c>
      <c r="N537">
        <f t="shared" si="44"/>
        <v>2.9033793431698486E-3</v>
      </c>
      <c r="O537">
        <f t="shared" si="45"/>
        <v>1.1423131841979089E-3</v>
      </c>
    </row>
    <row r="538" spans="1:15" x14ac:dyDescent="0.25">
      <c r="A538" s="1">
        <v>43350</v>
      </c>
      <c r="B538" s="2">
        <v>212.6</v>
      </c>
      <c r="C538" s="2">
        <v>207.2</v>
      </c>
      <c r="D538" s="2">
        <v>211.2</v>
      </c>
      <c r="E538" s="2">
        <v>210.89</v>
      </c>
      <c r="F538" s="2">
        <v>209.3</v>
      </c>
      <c r="G538" s="8">
        <f t="shared" si="41"/>
        <v>1.8999999999999773</v>
      </c>
      <c r="H538" s="8">
        <f t="shared" si="42"/>
        <v>1.589999999999975</v>
      </c>
      <c r="I538" s="8">
        <f t="shared" si="43"/>
        <v>0.31000000000000227</v>
      </c>
      <c r="J538">
        <v>49.640900000000002</v>
      </c>
      <c r="K538">
        <v>49.3354</v>
      </c>
      <c r="L538">
        <f>IF(AND(D538&gt;=C538,D538&lt;=B538),1,0)</f>
        <v>1</v>
      </c>
      <c r="M538">
        <f>IF(AND(E538&gt;=C538,E538&lt;=B538),1,0)</f>
        <v>1</v>
      </c>
      <c r="N538">
        <f t="shared" si="44"/>
        <v>9.0778786430959248E-3</v>
      </c>
      <c r="O538">
        <f t="shared" si="45"/>
        <v>7.5967510750118246E-3</v>
      </c>
    </row>
    <row r="539" spans="1:15" x14ac:dyDescent="0.25">
      <c r="A539" s="1">
        <v>43349</v>
      </c>
      <c r="B539" s="2">
        <v>212.3</v>
      </c>
      <c r="C539" s="2">
        <v>210</v>
      </c>
      <c r="D539" s="2">
        <v>210.54</v>
      </c>
      <c r="E539" s="2">
        <v>210.67</v>
      </c>
      <c r="F539" s="2">
        <v>210.8</v>
      </c>
      <c r="G539" s="8">
        <f t="shared" si="41"/>
        <v>0.26000000000001933</v>
      </c>
      <c r="H539" s="8">
        <f t="shared" si="42"/>
        <v>0.13000000000002387</v>
      </c>
      <c r="I539" s="8">
        <f t="shared" si="43"/>
        <v>0.12999999999999545</v>
      </c>
      <c r="J539">
        <v>48.980899999999998</v>
      </c>
      <c r="K539">
        <v>49.1068</v>
      </c>
      <c r="L539">
        <f>IF(AND(D539&gt;=C539,D539&lt;=B539),1,0)</f>
        <v>1</v>
      </c>
      <c r="M539">
        <f>IF(AND(E539&gt;=C539,E539&lt;=B539),1,0)</f>
        <v>1</v>
      </c>
      <c r="N539">
        <f t="shared" si="44"/>
        <v>1.2333965844403194E-3</v>
      </c>
      <c r="O539">
        <f t="shared" si="45"/>
        <v>6.1669829222022713E-4</v>
      </c>
    </row>
    <row r="540" spans="1:15" x14ac:dyDescent="0.25">
      <c r="A540" s="1">
        <v>43348</v>
      </c>
      <c r="B540" s="2">
        <v>215.3</v>
      </c>
      <c r="C540" s="2">
        <v>210.1</v>
      </c>
      <c r="D540" s="2">
        <v>215.62</v>
      </c>
      <c r="E540" s="2">
        <v>215.52</v>
      </c>
      <c r="F540" s="2">
        <v>210.1</v>
      </c>
      <c r="G540" s="8">
        <f t="shared" si="41"/>
        <v>5.5200000000000102</v>
      </c>
      <c r="H540" s="8">
        <f t="shared" si="42"/>
        <v>5.4200000000000159</v>
      </c>
      <c r="I540" s="8">
        <f t="shared" si="43"/>
        <v>9.9999999999994316E-2</v>
      </c>
      <c r="J540">
        <v>54.060899999999997</v>
      </c>
      <c r="K540">
        <v>53.956800000000001</v>
      </c>
      <c r="L540">
        <f>IF(AND(D540&gt;=C540,D540&lt;=B540),1,0)</f>
        <v>0</v>
      </c>
      <c r="M540">
        <f>IF(AND(E540&gt;=C540,E540&lt;=B540),1,0)</f>
        <v>0</v>
      </c>
      <c r="N540">
        <f t="shared" si="44"/>
        <v>2.627320323655407E-2</v>
      </c>
      <c r="O540">
        <f t="shared" si="45"/>
        <v>2.5797239409804933E-2</v>
      </c>
    </row>
    <row r="541" spans="1:15" x14ac:dyDescent="0.25">
      <c r="A541" s="1">
        <v>43347</v>
      </c>
      <c r="B541" s="2">
        <v>216.3</v>
      </c>
      <c r="C541" s="2">
        <v>214.8</v>
      </c>
      <c r="D541" s="2">
        <v>215.25</v>
      </c>
      <c r="E541" s="2">
        <v>215.59</v>
      </c>
      <c r="F541" s="2">
        <v>215.6</v>
      </c>
      <c r="G541" s="8">
        <f t="shared" si="41"/>
        <v>0.34999999999999432</v>
      </c>
      <c r="H541" s="8">
        <f t="shared" si="42"/>
        <v>9.9999999999909051E-3</v>
      </c>
      <c r="I541" s="8">
        <f t="shared" si="43"/>
        <v>0.34000000000000341</v>
      </c>
      <c r="J541">
        <v>53.690899999999999</v>
      </c>
      <c r="K541">
        <v>54.030799999999999</v>
      </c>
      <c r="L541">
        <f>IF(AND(D541&gt;=C541,D541&lt;=B541),1,0)</f>
        <v>1</v>
      </c>
      <c r="M541">
        <f>IF(AND(E541&gt;=C541,E541&lt;=B541),1,0)</f>
        <v>1</v>
      </c>
      <c r="N541">
        <f t="shared" si="44"/>
        <v>1.623376623376597E-3</v>
      </c>
      <c r="O541">
        <f t="shared" si="45"/>
        <v>4.6382189239289912E-5</v>
      </c>
    </row>
    <row r="542" spans="1:15" x14ac:dyDescent="0.25">
      <c r="A542" s="1">
        <v>43346</v>
      </c>
      <c r="B542" s="2">
        <v>216</v>
      </c>
      <c r="C542" s="2">
        <v>214.3</v>
      </c>
      <c r="D542" s="2">
        <v>215.35</v>
      </c>
      <c r="E542" s="2">
        <v>214.89</v>
      </c>
      <c r="F542" s="2">
        <v>215.3</v>
      </c>
      <c r="G542" s="8">
        <f t="shared" si="41"/>
        <v>4.9999999999982947E-2</v>
      </c>
      <c r="H542" s="8">
        <f t="shared" si="42"/>
        <v>0.41000000000002501</v>
      </c>
      <c r="I542" s="8">
        <f t="shared" si="43"/>
        <v>-0.36000000000004206</v>
      </c>
      <c r="J542">
        <v>53.790900000000001</v>
      </c>
      <c r="K542">
        <v>53.331400000000002</v>
      </c>
      <c r="L542">
        <f>IF(AND(D542&gt;=C542,D542&lt;=B542),1,0)</f>
        <v>1</v>
      </c>
      <c r="M542">
        <f>IF(AND(E542&gt;=C542,E542&lt;=B542),1,0)</f>
        <v>1</v>
      </c>
      <c r="N542">
        <f t="shared" si="44"/>
        <v>2.3223409196462119E-4</v>
      </c>
      <c r="O542">
        <f t="shared" si="45"/>
        <v>1.9043195541106595E-3</v>
      </c>
    </row>
    <row r="543" spans="1:15" x14ac:dyDescent="0.25">
      <c r="A543" s="1">
        <v>43343</v>
      </c>
      <c r="B543" s="2">
        <v>218.3</v>
      </c>
      <c r="C543" s="2">
        <v>215.1</v>
      </c>
      <c r="D543" s="2">
        <v>217.79</v>
      </c>
      <c r="E543" s="2">
        <v>217.95</v>
      </c>
      <c r="F543" s="2">
        <v>215.1</v>
      </c>
      <c r="G543" s="8">
        <f t="shared" si="41"/>
        <v>2.6899999999999977</v>
      </c>
      <c r="H543" s="8">
        <f t="shared" si="42"/>
        <v>2.8499999999999943</v>
      </c>
      <c r="I543" s="8">
        <f t="shared" si="43"/>
        <v>-0.15999999999999659</v>
      </c>
      <c r="J543">
        <v>56.230899999999998</v>
      </c>
      <c r="K543">
        <v>56.395099999999999</v>
      </c>
      <c r="L543">
        <f>IF(AND(D543&gt;=C543,D543&lt;=B543),1,0)</f>
        <v>1</v>
      </c>
      <c r="M543">
        <f>IF(AND(E543&gt;=C543,E543&lt;=B543),1,0)</f>
        <v>1</v>
      </c>
      <c r="N543">
        <f t="shared" si="44"/>
        <v>1.2505811250581115E-2</v>
      </c>
      <c r="O543">
        <f t="shared" si="45"/>
        <v>1.3249651324965106E-2</v>
      </c>
    </row>
    <row r="544" spans="1:15" x14ac:dyDescent="0.25">
      <c r="A544" s="1">
        <v>43342</v>
      </c>
      <c r="B544" s="2">
        <v>219.5</v>
      </c>
      <c r="C544" s="2">
        <v>217.2</v>
      </c>
      <c r="D544" s="2">
        <v>218.46</v>
      </c>
      <c r="E544" s="2">
        <v>218.78</v>
      </c>
      <c r="F544" s="2">
        <v>218.2</v>
      </c>
      <c r="G544" s="8">
        <f t="shared" si="41"/>
        <v>0.26000000000001933</v>
      </c>
      <c r="H544" s="8">
        <f t="shared" si="42"/>
        <v>0.58000000000001251</v>
      </c>
      <c r="I544" s="8">
        <f t="shared" si="43"/>
        <v>-0.31999999999999318</v>
      </c>
      <c r="J544">
        <v>56.9009</v>
      </c>
      <c r="K544">
        <v>57.218899999999998</v>
      </c>
      <c r="L544">
        <f>IF(AND(D544&gt;=C544,D544&lt;=B544),1,0)</f>
        <v>1</v>
      </c>
      <c r="M544">
        <f>IF(AND(E544&gt;=C544,E544&lt;=B544),1,0)</f>
        <v>1</v>
      </c>
      <c r="N544">
        <f t="shared" si="44"/>
        <v>1.1915673693859731E-3</v>
      </c>
      <c r="O544">
        <f t="shared" si="45"/>
        <v>2.6581118240147231E-3</v>
      </c>
    </row>
    <row r="545" spans="1:15" x14ac:dyDescent="0.25">
      <c r="A545" s="1">
        <v>43341</v>
      </c>
      <c r="B545" s="2">
        <v>219.2</v>
      </c>
      <c r="C545" s="2">
        <v>217.7</v>
      </c>
      <c r="D545" s="2">
        <v>217.89</v>
      </c>
      <c r="E545" s="2">
        <v>217.25</v>
      </c>
      <c r="F545" s="2">
        <v>218.8</v>
      </c>
      <c r="G545" s="8">
        <f t="shared" si="41"/>
        <v>0.91000000000002501</v>
      </c>
      <c r="H545" s="8">
        <f t="shared" si="42"/>
        <v>1.5500000000000114</v>
      </c>
      <c r="I545" s="8">
        <f t="shared" si="43"/>
        <v>-0.63999999999998636</v>
      </c>
      <c r="J545">
        <v>56.3309</v>
      </c>
      <c r="K545">
        <v>55.6907</v>
      </c>
      <c r="L545">
        <f>IF(AND(D545&gt;=C545,D545&lt;=B545),1,0)</f>
        <v>1</v>
      </c>
      <c r="M545">
        <f>IF(AND(E545&gt;=C545,E545&lt;=B545),1,0)</f>
        <v>0</v>
      </c>
      <c r="N545">
        <f t="shared" si="44"/>
        <v>4.1590493601463665E-3</v>
      </c>
      <c r="O545">
        <f t="shared" si="45"/>
        <v>7.0840950639854267E-3</v>
      </c>
    </row>
    <row r="546" spans="1:15" x14ac:dyDescent="0.25">
      <c r="A546" s="1">
        <v>43340</v>
      </c>
      <c r="B546" s="2">
        <v>219</v>
      </c>
      <c r="C546" s="2">
        <v>217.4</v>
      </c>
      <c r="D546" s="2">
        <v>217.27</v>
      </c>
      <c r="E546" s="2">
        <v>217.88</v>
      </c>
      <c r="F546" s="2">
        <v>218.1</v>
      </c>
      <c r="G546" s="8">
        <f t="shared" si="41"/>
        <v>0.82999999999998408</v>
      </c>
      <c r="H546" s="8">
        <f t="shared" si="42"/>
        <v>0.21999999999999886</v>
      </c>
      <c r="I546" s="8">
        <f t="shared" si="43"/>
        <v>0.60999999999998522</v>
      </c>
      <c r="J546">
        <v>55.710900000000002</v>
      </c>
      <c r="K546">
        <v>56.319499999999998</v>
      </c>
      <c r="L546">
        <f>IF(AND(D546&gt;=C546,D546&lt;=B546),1,0)</f>
        <v>0</v>
      </c>
      <c r="M546">
        <f>IF(AND(E546&gt;=C546,E546&lt;=B546),1,0)</f>
        <v>1</v>
      </c>
      <c r="N546">
        <f t="shared" si="44"/>
        <v>3.8055937643282169E-3</v>
      </c>
      <c r="O546">
        <f t="shared" si="45"/>
        <v>1.0087116001833969E-3</v>
      </c>
    </row>
    <row r="547" spans="1:15" x14ac:dyDescent="0.25">
      <c r="A547" s="1">
        <v>43339</v>
      </c>
      <c r="B547" s="2">
        <v>217.9</v>
      </c>
      <c r="C547" s="2">
        <v>216.7</v>
      </c>
      <c r="D547" s="2">
        <v>215.43</v>
      </c>
      <c r="E547" s="2">
        <v>215.09</v>
      </c>
      <c r="F547" s="2">
        <v>217.9</v>
      </c>
      <c r="G547" s="8">
        <f t="shared" si="41"/>
        <v>2.4699999999999989</v>
      </c>
      <c r="H547" s="8">
        <f t="shared" si="42"/>
        <v>2.8100000000000023</v>
      </c>
      <c r="I547" s="8">
        <f t="shared" si="43"/>
        <v>-0.34000000000000341</v>
      </c>
      <c r="J547">
        <v>53.870899999999999</v>
      </c>
      <c r="K547">
        <v>53.531500000000001</v>
      </c>
      <c r="L547">
        <f>IF(AND(D547&gt;=C547,D547&lt;=B547),1,0)</f>
        <v>0</v>
      </c>
      <c r="M547">
        <f>IF(AND(E547&gt;=C547,E547&lt;=B547),1,0)</f>
        <v>0</v>
      </c>
      <c r="N547">
        <f t="shared" si="44"/>
        <v>1.1335474988526842E-2</v>
      </c>
      <c r="O547">
        <f t="shared" si="45"/>
        <v>1.2895823772372658E-2</v>
      </c>
    </row>
    <row r="548" spans="1:15" x14ac:dyDescent="0.25">
      <c r="A548" s="1">
        <v>43336</v>
      </c>
      <c r="B548" s="2">
        <v>216.8</v>
      </c>
      <c r="C548" s="2">
        <v>213.2</v>
      </c>
      <c r="D548" s="2">
        <v>215.35</v>
      </c>
      <c r="E548" s="2">
        <v>215.53</v>
      </c>
      <c r="F548" s="2">
        <v>215.3</v>
      </c>
      <c r="G548" s="8">
        <f t="shared" si="41"/>
        <v>4.9999999999982947E-2</v>
      </c>
      <c r="H548" s="8">
        <f t="shared" si="42"/>
        <v>0.22999999999998977</v>
      </c>
      <c r="I548" s="8">
        <f t="shared" si="43"/>
        <v>-0.18000000000000682</v>
      </c>
      <c r="J548">
        <v>53.790900000000001</v>
      </c>
      <c r="K548">
        <v>53.967500000000001</v>
      </c>
      <c r="L548">
        <f>IF(AND(D548&gt;=C548,D548&lt;=B548),1,0)</f>
        <v>1</v>
      </c>
      <c r="M548">
        <f>IF(AND(E548&gt;=C548,E548&lt;=B548),1,0)</f>
        <v>1</v>
      </c>
      <c r="N548">
        <f t="shared" si="44"/>
        <v>2.3223409196462119E-4</v>
      </c>
      <c r="O548">
        <f t="shared" si="45"/>
        <v>1.0682768230375742E-3</v>
      </c>
    </row>
    <row r="549" spans="1:15" x14ac:dyDescent="0.25">
      <c r="A549" s="1">
        <v>43335</v>
      </c>
      <c r="B549" s="2">
        <v>217.4</v>
      </c>
      <c r="C549" s="2">
        <v>215.3</v>
      </c>
      <c r="D549" s="2">
        <v>216.29</v>
      </c>
      <c r="E549" s="2">
        <v>216.11</v>
      </c>
      <c r="F549" s="2">
        <v>215.4</v>
      </c>
      <c r="G549" s="8">
        <f t="shared" si="41"/>
        <v>0.88999999999998636</v>
      </c>
      <c r="H549" s="8">
        <f t="shared" si="42"/>
        <v>0.71000000000000796</v>
      </c>
      <c r="I549" s="8">
        <f t="shared" si="43"/>
        <v>0.1799999999999784</v>
      </c>
      <c r="J549">
        <v>54.730899999999998</v>
      </c>
      <c r="K549">
        <v>54.553800000000003</v>
      </c>
      <c r="L549">
        <f>IF(AND(D549&gt;=C549,D549&lt;=B549),1,0)</f>
        <v>1</v>
      </c>
      <c r="M549">
        <f>IF(AND(E549&gt;=C549,E549&lt;=B549),1,0)</f>
        <v>1</v>
      </c>
      <c r="N549">
        <f t="shared" si="44"/>
        <v>4.131847725162425E-3</v>
      </c>
      <c r="O549">
        <f t="shared" si="45"/>
        <v>3.2961931290622468E-3</v>
      </c>
    </row>
    <row r="550" spans="1:15" x14ac:dyDescent="0.25">
      <c r="A550" s="1">
        <v>43334</v>
      </c>
      <c r="B550" s="2">
        <v>216.7</v>
      </c>
      <c r="C550" s="2">
        <v>214</v>
      </c>
      <c r="D550" s="2">
        <v>216.07</v>
      </c>
      <c r="E550" s="2">
        <v>216.04</v>
      </c>
      <c r="F550" s="2">
        <v>216.2</v>
      </c>
      <c r="G550" s="8">
        <f t="shared" si="41"/>
        <v>0.12999999999999545</v>
      </c>
      <c r="H550" s="8">
        <f t="shared" si="42"/>
        <v>0.15999999999999659</v>
      </c>
      <c r="I550" s="8">
        <f t="shared" si="43"/>
        <v>-3.0000000000001137E-2</v>
      </c>
      <c r="J550">
        <v>54.510899999999999</v>
      </c>
      <c r="K550">
        <v>54.48</v>
      </c>
      <c r="L550">
        <f>IF(AND(D550&gt;=C550,D550&lt;=B550),1,0)</f>
        <v>1</v>
      </c>
      <c r="M550">
        <f>IF(AND(E550&gt;=C550,E550&lt;=B550),1,0)</f>
        <v>1</v>
      </c>
      <c r="N550">
        <f t="shared" si="44"/>
        <v>6.0129509713226388E-4</v>
      </c>
      <c r="O550">
        <f t="shared" si="45"/>
        <v>7.4005550416279646E-4</v>
      </c>
    </row>
    <row r="551" spans="1:15" x14ac:dyDescent="0.25">
      <c r="A551" s="1">
        <v>43333</v>
      </c>
      <c r="B551" s="2">
        <v>215.8</v>
      </c>
      <c r="C551" s="2">
        <v>213</v>
      </c>
      <c r="D551" s="2">
        <v>216.02</v>
      </c>
      <c r="E551" s="2">
        <v>216.4</v>
      </c>
      <c r="F551" s="2">
        <v>215.8</v>
      </c>
      <c r="G551" s="8">
        <f t="shared" si="41"/>
        <v>0.21999999999999886</v>
      </c>
      <c r="H551" s="8">
        <f t="shared" si="42"/>
        <v>0.59999999999999432</v>
      </c>
      <c r="I551" s="8">
        <f t="shared" si="43"/>
        <v>-0.37999999999999545</v>
      </c>
      <c r="J551">
        <v>54.460900000000002</v>
      </c>
      <c r="K551">
        <v>54.842599999999997</v>
      </c>
      <c r="L551">
        <f>IF(AND(D551&gt;=C551,D551&lt;=B551),1,0)</f>
        <v>0</v>
      </c>
      <c r="M551">
        <f>IF(AND(E551&gt;=C551,E551&lt;=B551),1,0)</f>
        <v>0</v>
      </c>
      <c r="N551">
        <f t="shared" si="44"/>
        <v>1.0194624652455925E-3</v>
      </c>
      <c r="O551">
        <f t="shared" si="45"/>
        <v>2.780352177942513E-3</v>
      </c>
    </row>
    <row r="552" spans="1:15" x14ac:dyDescent="0.25">
      <c r="A552" s="1">
        <v>43332</v>
      </c>
      <c r="B552" s="2">
        <v>216</v>
      </c>
      <c r="C552" s="2">
        <v>212.9</v>
      </c>
      <c r="D552" s="2">
        <v>212.43</v>
      </c>
      <c r="E552" s="2">
        <v>212.07</v>
      </c>
      <c r="F552" s="2">
        <v>216</v>
      </c>
      <c r="G552" s="8">
        <f t="shared" si="41"/>
        <v>3.5699999999999932</v>
      </c>
      <c r="H552" s="8">
        <f t="shared" si="42"/>
        <v>3.9300000000000068</v>
      </c>
      <c r="I552" s="8">
        <f t="shared" si="43"/>
        <v>-0.36000000000001364</v>
      </c>
      <c r="J552">
        <v>50.870899999999999</v>
      </c>
      <c r="K552">
        <v>50.511400000000002</v>
      </c>
      <c r="L552">
        <f>IF(AND(D552&gt;=C552,D552&lt;=B552),1,0)</f>
        <v>0</v>
      </c>
      <c r="M552">
        <f>IF(AND(E552&gt;=C552,E552&lt;=B552),1,0)</f>
        <v>0</v>
      </c>
      <c r="N552">
        <f t="shared" si="44"/>
        <v>1.6527777777777745E-2</v>
      </c>
      <c r="O552">
        <f t="shared" si="45"/>
        <v>1.8194444444444475E-2</v>
      </c>
    </row>
    <row r="553" spans="1:15" x14ac:dyDescent="0.25">
      <c r="A553" s="1">
        <v>43329</v>
      </c>
      <c r="B553" s="2">
        <v>214.6</v>
      </c>
      <c r="C553" s="2">
        <v>212</v>
      </c>
      <c r="D553" s="2">
        <v>211.83</v>
      </c>
      <c r="E553" s="2">
        <v>211.93</v>
      </c>
      <c r="F553" s="2">
        <v>212.2</v>
      </c>
      <c r="G553" s="8">
        <f t="shared" si="41"/>
        <v>0.36999999999997613</v>
      </c>
      <c r="H553" s="8">
        <f t="shared" si="42"/>
        <v>0.26999999999998181</v>
      </c>
      <c r="I553" s="8">
        <f t="shared" si="43"/>
        <v>9.9999999999994316E-2</v>
      </c>
      <c r="J553">
        <v>50.270899999999997</v>
      </c>
      <c r="K553">
        <v>50.374899999999997</v>
      </c>
      <c r="L553">
        <f>IF(AND(D553&gt;=C553,D553&lt;=B553),1,0)</f>
        <v>0</v>
      </c>
      <c r="M553">
        <f>IF(AND(E553&gt;=C553,E553&lt;=B553),1,0)</f>
        <v>0</v>
      </c>
      <c r="N553">
        <f t="shared" si="44"/>
        <v>1.7436380772854671E-3</v>
      </c>
      <c r="O553">
        <f t="shared" si="45"/>
        <v>1.2723845428839859E-3</v>
      </c>
    </row>
    <row r="554" spans="1:15" x14ac:dyDescent="0.25">
      <c r="A554" s="1">
        <v>43328</v>
      </c>
      <c r="B554" s="2">
        <v>212.4</v>
      </c>
      <c r="C554" s="2">
        <v>210.2</v>
      </c>
      <c r="D554" s="2">
        <v>211.56</v>
      </c>
      <c r="E554" s="2">
        <v>211.59</v>
      </c>
      <c r="F554" s="2">
        <v>211</v>
      </c>
      <c r="G554" s="8">
        <f t="shared" si="41"/>
        <v>0.56000000000000227</v>
      </c>
      <c r="H554" s="8">
        <f t="shared" si="42"/>
        <v>0.59000000000000341</v>
      </c>
      <c r="I554" s="8">
        <f t="shared" si="43"/>
        <v>-3.0000000000001137E-2</v>
      </c>
      <c r="J554">
        <v>50.000900000000001</v>
      </c>
      <c r="K554">
        <v>50.033900000000003</v>
      </c>
      <c r="L554">
        <f>IF(AND(D554&gt;=C554,D554&lt;=B554),1,0)</f>
        <v>1</v>
      </c>
      <c r="M554">
        <f>IF(AND(E554&gt;=C554,E554&lt;=B554),1,0)</f>
        <v>1</v>
      </c>
      <c r="N554">
        <f t="shared" si="44"/>
        <v>2.654028436018968E-3</v>
      </c>
      <c r="O554">
        <f t="shared" si="45"/>
        <v>2.7962085308057033E-3</v>
      </c>
    </row>
    <row r="555" spans="1:15" x14ac:dyDescent="0.25">
      <c r="A555" s="1">
        <v>43327</v>
      </c>
      <c r="B555" s="2">
        <v>215.1</v>
      </c>
      <c r="C555" s="2">
        <v>211.1</v>
      </c>
      <c r="D555" s="2">
        <v>214.96</v>
      </c>
      <c r="E555" s="2">
        <v>215.03</v>
      </c>
      <c r="F555" s="2">
        <v>211.2</v>
      </c>
      <c r="G555" s="8">
        <f t="shared" si="41"/>
        <v>3.7600000000000193</v>
      </c>
      <c r="H555" s="8">
        <f t="shared" si="42"/>
        <v>3.8300000000000125</v>
      </c>
      <c r="I555" s="8">
        <f t="shared" si="43"/>
        <v>-6.9999999999993179E-2</v>
      </c>
      <c r="J555">
        <v>53.4009</v>
      </c>
      <c r="K555">
        <v>53.474600000000002</v>
      </c>
      <c r="L555">
        <f>IF(AND(D555&gt;=C555,D555&lt;=B555),1,0)</f>
        <v>1</v>
      </c>
      <c r="M555">
        <f>IF(AND(E555&gt;=C555,E555&lt;=B555),1,0)</f>
        <v>1</v>
      </c>
      <c r="N555">
        <f t="shared" si="44"/>
        <v>1.7803030303030397E-2</v>
      </c>
      <c r="O555">
        <f t="shared" si="45"/>
        <v>1.8134469696969756E-2</v>
      </c>
    </row>
    <row r="556" spans="1:15" x14ac:dyDescent="0.25">
      <c r="A556" s="1">
        <v>43326</v>
      </c>
      <c r="B556" s="2">
        <v>216.7</v>
      </c>
      <c r="C556" s="2">
        <v>214.8</v>
      </c>
      <c r="D556" s="2">
        <v>216.46</v>
      </c>
      <c r="E556" s="2">
        <v>216.2</v>
      </c>
      <c r="F556" s="2">
        <v>214.9</v>
      </c>
      <c r="G556" s="8">
        <f t="shared" si="41"/>
        <v>1.5600000000000023</v>
      </c>
      <c r="H556" s="8">
        <f t="shared" si="42"/>
        <v>1.2999999999999829</v>
      </c>
      <c r="I556" s="8">
        <f t="shared" si="43"/>
        <v>0.26000000000001933</v>
      </c>
      <c r="J556">
        <v>54.9009</v>
      </c>
      <c r="K556">
        <v>54.642000000000003</v>
      </c>
      <c r="L556">
        <f>IF(AND(D556&gt;=C556,D556&lt;=B556),1,0)</f>
        <v>1</v>
      </c>
      <c r="M556">
        <f>IF(AND(E556&gt;=C556,E556&lt;=B556),1,0)</f>
        <v>1</v>
      </c>
      <c r="N556">
        <f t="shared" si="44"/>
        <v>7.2591903210795826E-3</v>
      </c>
      <c r="O556">
        <f t="shared" si="45"/>
        <v>6.0493252675662308E-3</v>
      </c>
    </row>
    <row r="557" spans="1:15" x14ac:dyDescent="0.25">
      <c r="A557" s="1">
        <v>43325</v>
      </c>
      <c r="B557" s="2">
        <v>216.8</v>
      </c>
      <c r="C557" s="2">
        <v>214.8</v>
      </c>
      <c r="D557" s="2">
        <v>214.61</v>
      </c>
      <c r="E557" s="2">
        <v>214.96</v>
      </c>
      <c r="F557" s="2">
        <v>216.6</v>
      </c>
      <c r="G557" s="8">
        <f t="shared" si="41"/>
        <v>1.9899999999999807</v>
      </c>
      <c r="H557" s="8">
        <f t="shared" si="42"/>
        <v>1.6399999999999864</v>
      </c>
      <c r="I557" s="8">
        <f t="shared" si="43"/>
        <v>0.34999999999999432</v>
      </c>
      <c r="J557">
        <v>53.050899999999999</v>
      </c>
      <c r="K557">
        <v>53.398499999999999</v>
      </c>
      <c r="L557">
        <f>IF(AND(D557&gt;=C557,D557&lt;=B557),1,0)</f>
        <v>0</v>
      </c>
      <c r="M557">
        <f>IF(AND(E557&gt;=C557,E557&lt;=B557),1,0)</f>
        <v>1</v>
      </c>
      <c r="N557">
        <f t="shared" si="44"/>
        <v>9.187442289935276E-3</v>
      </c>
      <c r="O557">
        <f t="shared" si="45"/>
        <v>7.5715604801476748E-3</v>
      </c>
    </row>
    <row r="558" spans="1:15" x14ac:dyDescent="0.25">
      <c r="A558" s="1">
        <v>43322</v>
      </c>
      <c r="B558" s="2">
        <v>216</v>
      </c>
      <c r="C558" s="2">
        <v>214.5</v>
      </c>
      <c r="D558" s="2">
        <v>216.01</v>
      </c>
      <c r="E558" s="2">
        <v>215.83</v>
      </c>
      <c r="F558" s="2">
        <v>215</v>
      </c>
      <c r="G558" s="8">
        <f t="shared" si="41"/>
        <v>1.0099999999999909</v>
      </c>
      <c r="H558" s="8">
        <f t="shared" si="42"/>
        <v>0.83000000000001251</v>
      </c>
      <c r="I558" s="8">
        <f t="shared" si="43"/>
        <v>0.1799999999999784</v>
      </c>
      <c r="J558">
        <v>54.450899999999997</v>
      </c>
      <c r="K558">
        <v>54.274000000000001</v>
      </c>
      <c r="L558">
        <f>IF(AND(D558&gt;=C558,D558&lt;=B558),1,0)</f>
        <v>0</v>
      </c>
      <c r="M558">
        <f>IF(AND(E558&gt;=C558,E558&lt;=B558),1,0)</f>
        <v>1</v>
      </c>
      <c r="N558">
        <f t="shared" si="44"/>
        <v>4.6976744186046091E-3</v>
      </c>
      <c r="O558">
        <f t="shared" si="45"/>
        <v>3.8604651162791278E-3</v>
      </c>
    </row>
    <row r="559" spans="1:15" x14ac:dyDescent="0.25">
      <c r="A559" s="1">
        <v>43321</v>
      </c>
      <c r="B559" s="2">
        <v>217.8</v>
      </c>
      <c r="C559" s="2">
        <v>215.4</v>
      </c>
      <c r="D559" s="2">
        <v>217.36</v>
      </c>
      <c r="E559" s="2">
        <v>217.12</v>
      </c>
      <c r="F559" s="2">
        <v>216</v>
      </c>
      <c r="G559" s="8">
        <f t="shared" si="41"/>
        <v>1.3600000000000136</v>
      </c>
      <c r="H559" s="8">
        <f t="shared" si="42"/>
        <v>1.1200000000000045</v>
      </c>
      <c r="I559" s="8">
        <f t="shared" si="43"/>
        <v>0.24000000000000909</v>
      </c>
      <c r="J559">
        <v>55.800899999999999</v>
      </c>
      <c r="K559">
        <v>55.558799999999998</v>
      </c>
      <c r="L559">
        <f>IF(AND(D559&gt;=C559,D559&lt;=B559),1,0)</f>
        <v>1</v>
      </c>
      <c r="M559">
        <f>IF(AND(E559&gt;=C559,E559&lt;=B559),1,0)</f>
        <v>1</v>
      </c>
      <c r="N559">
        <f t="shared" si="44"/>
        <v>6.2962962962963597E-3</v>
      </c>
      <c r="O559">
        <f t="shared" si="45"/>
        <v>5.1851851851852059E-3</v>
      </c>
    </row>
    <row r="560" spans="1:15" x14ac:dyDescent="0.25">
      <c r="A560" s="1">
        <v>43320</v>
      </c>
      <c r="B560" s="2">
        <v>219.9</v>
      </c>
      <c r="C560" s="2">
        <v>217.6</v>
      </c>
      <c r="D560" s="2">
        <v>219.06</v>
      </c>
      <c r="E560" s="2">
        <v>219.57</v>
      </c>
      <c r="F560" s="2">
        <v>218.2</v>
      </c>
      <c r="G560" s="8">
        <f t="shared" si="41"/>
        <v>0.86000000000001364</v>
      </c>
      <c r="H560" s="8">
        <f t="shared" si="42"/>
        <v>1.3700000000000045</v>
      </c>
      <c r="I560" s="8">
        <f t="shared" si="43"/>
        <v>-0.50999999999999091</v>
      </c>
      <c r="J560">
        <v>57.500900000000001</v>
      </c>
      <c r="K560">
        <v>58.0092</v>
      </c>
      <c r="L560">
        <f>IF(AND(D560&gt;=C560,D560&lt;=B560),1,0)</f>
        <v>1</v>
      </c>
      <c r="M560">
        <f>IF(AND(E560&gt;=C560,E560&lt;=B560),1,0)</f>
        <v>1</v>
      </c>
      <c r="N560">
        <f t="shared" si="44"/>
        <v>3.9413382218149119E-3</v>
      </c>
      <c r="O560">
        <f t="shared" si="45"/>
        <v>6.2786434463794893E-3</v>
      </c>
    </row>
    <row r="561" spans="1:15" x14ac:dyDescent="0.25">
      <c r="A561" s="1">
        <v>43319</v>
      </c>
      <c r="B561" s="2">
        <v>219.9</v>
      </c>
      <c r="C561" s="2">
        <v>216.9</v>
      </c>
      <c r="D561" s="2">
        <v>215.82</v>
      </c>
      <c r="E561" s="2">
        <v>215.29</v>
      </c>
      <c r="F561" s="2">
        <v>219.9</v>
      </c>
      <c r="G561" s="8">
        <f t="shared" si="41"/>
        <v>4.0800000000000125</v>
      </c>
      <c r="H561" s="8">
        <f t="shared" si="42"/>
        <v>4.6100000000000136</v>
      </c>
      <c r="I561" s="8">
        <f t="shared" si="43"/>
        <v>-0.53000000000000114</v>
      </c>
      <c r="J561">
        <v>54.260899999999999</v>
      </c>
      <c r="K561">
        <v>53.733600000000003</v>
      </c>
      <c r="L561">
        <f>IF(AND(D561&gt;=C561,D561&lt;=B561),1,0)</f>
        <v>0</v>
      </c>
      <c r="M561">
        <f>IF(AND(E561&gt;=C561,E561&lt;=B561),1,0)</f>
        <v>0</v>
      </c>
      <c r="N561">
        <f t="shared" si="44"/>
        <v>1.8553888130968678E-2</v>
      </c>
      <c r="O561">
        <f t="shared" si="45"/>
        <v>2.0964074579354314E-2</v>
      </c>
    </row>
    <row r="562" spans="1:15" x14ac:dyDescent="0.25">
      <c r="A562" s="1">
        <v>43318</v>
      </c>
      <c r="B562" s="2">
        <v>217.6</v>
      </c>
      <c r="C562" s="2">
        <v>215.8</v>
      </c>
      <c r="D562" s="2">
        <v>215.03</v>
      </c>
      <c r="E562" s="2">
        <v>215.63</v>
      </c>
      <c r="F562" s="2">
        <v>215.9</v>
      </c>
      <c r="G562" s="8">
        <f t="shared" si="41"/>
        <v>0.87000000000000455</v>
      </c>
      <c r="H562" s="8">
        <f t="shared" si="42"/>
        <v>0.27000000000001023</v>
      </c>
      <c r="I562" s="8">
        <f t="shared" si="43"/>
        <v>0.59999999999999432</v>
      </c>
      <c r="J562">
        <v>53.4709</v>
      </c>
      <c r="K562">
        <v>54.070399999999999</v>
      </c>
      <c r="L562">
        <f>IF(AND(D562&gt;=C562,D562&lt;=B562),1,0)</f>
        <v>0</v>
      </c>
      <c r="M562">
        <f>IF(AND(E562&gt;=C562,E562&lt;=B562),1,0)</f>
        <v>0</v>
      </c>
      <c r="N562">
        <f t="shared" si="44"/>
        <v>4.0296433534043746E-3</v>
      </c>
      <c r="O562">
        <f t="shared" si="45"/>
        <v>1.250578971746226E-3</v>
      </c>
    </row>
    <row r="563" spans="1:15" x14ac:dyDescent="0.25">
      <c r="A563" s="1">
        <v>43315</v>
      </c>
      <c r="B563" s="2">
        <v>216.5</v>
      </c>
      <c r="C563" s="2">
        <v>214.6</v>
      </c>
      <c r="D563" s="2">
        <v>215.56</v>
      </c>
      <c r="E563" s="2">
        <v>214.79</v>
      </c>
      <c r="F563" s="2">
        <v>215.8</v>
      </c>
      <c r="G563" s="8">
        <f t="shared" si="41"/>
        <v>0.24000000000000909</v>
      </c>
      <c r="H563" s="8">
        <f t="shared" si="42"/>
        <v>1.0100000000000193</v>
      </c>
      <c r="I563" s="8">
        <f t="shared" si="43"/>
        <v>-0.77000000000001023</v>
      </c>
      <c r="J563">
        <v>54.000900000000001</v>
      </c>
      <c r="K563">
        <v>53.229199999999999</v>
      </c>
      <c r="L563">
        <f>IF(AND(D563&gt;=C563,D563&lt;=B563),1,0)</f>
        <v>1</v>
      </c>
      <c r="M563">
        <f>IF(AND(E563&gt;=C563,E563&lt;=B563),1,0)</f>
        <v>1</v>
      </c>
      <c r="N563">
        <f t="shared" si="44"/>
        <v>1.1121408711770578E-3</v>
      </c>
      <c r="O563">
        <f t="shared" si="45"/>
        <v>4.6802594995366976E-3</v>
      </c>
    </row>
    <row r="564" spans="1:15" x14ac:dyDescent="0.25">
      <c r="A564" s="1">
        <v>43314</v>
      </c>
      <c r="B564" s="2">
        <v>215.7</v>
      </c>
      <c r="C564" s="2">
        <v>213.4</v>
      </c>
      <c r="D564" s="2">
        <v>214.99</v>
      </c>
      <c r="E564" s="2">
        <v>215.62</v>
      </c>
      <c r="F564" s="2">
        <v>214.9</v>
      </c>
      <c r="G564" s="8">
        <f t="shared" si="41"/>
        <v>9.0000000000003411E-2</v>
      </c>
      <c r="H564" s="8">
        <f t="shared" si="42"/>
        <v>0.71999999999999886</v>
      </c>
      <c r="I564" s="8">
        <f t="shared" si="43"/>
        <v>-0.62999999999999545</v>
      </c>
      <c r="J564">
        <v>53.430900000000001</v>
      </c>
      <c r="K564">
        <v>54.065800000000003</v>
      </c>
      <c r="L564">
        <f>IF(AND(D564&gt;=C564,D564&lt;=B564),1,0)</f>
        <v>1</v>
      </c>
      <c r="M564">
        <f>IF(AND(E564&gt;=C564,E564&lt;=B564),1,0)</f>
        <v>1</v>
      </c>
      <c r="N564">
        <f t="shared" si="44"/>
        <v>4.1879944160076038E-4</v>
      </c>
      <c r="O564">
        <f t="shared" si="45"/>
        <v>3.3503955328059508E-3</v>
      </c>
    </row>
    <row r="565" spans="1:15" x14ac:dyDescent="0.25">
      <c r="A565" s="1">
        <v>43313</v>
      </c>
      <c r="B565" s="2">
        <v>217</v>
      </c>
      <c r="C565" s="2">
        <v>213.6</v>
      </c>
      <c r="D565" s="2">
        <v>217.07</v>
      </c>
      <c r="E565" s="2">
        <v>216.91</v>
      </c>
      <c r="F565" s="2">
        <v>215.2</v>
      </c>
      <c r="G565" s="8">
        <f t="shared" si="41"/>
        <v>1.8700000000000045</v>
      </c>
      <c r="H565" s="8">
        <f t="shared" si="42"/>
        <v>1.710000000000008</v>
      </c>
      <c r="I565" s="8">
        <f t="shared" si="43"/>
        <v>0.15999999999999659</v>
      </c>
      <c r="J565">
        <v>55.510899999999999</v>
      </c>
      <c r="K565">
        <v>55.346299999999999</v>
      </c>
      <c r="L565">
        <f>IF(AND(D565&gt;=C565,D565&lt;=B565),1,0)</f>
        <v>0</v>
      </c>
      <c r="M565">
        <f>IF(AND(E565&gt;=C565,E565&lt;=B565),1,0)</f>
        <v>1</v>
      </c>
      <c r="N565">
        <f t="shared" si="44"/>
        <v>8.6895910780669366E-3</v>
      </c>
      <c r="O565">
        <f t="shared" si="45"/>
        <v>7.9460966542751303E-3</v>
      </c>
    </row>
    <row r="566" spans="1:15" x14ac:dyDescent="0.25">
      <c r="A566" s="1">
        <v>43312</v>
      </c>
      <c r="B566" s="2">
        <v>216.9</v>
      </c>
      <c r="C566" s="2">
        <v>213.3</v>
      </c>
      <c r="D566" s="2">
        <v>212.98</v>
      </c>
      <c r="E566" s="2">
        <v>212.78</v>
      </c>
      <c r="F566" s="2">
        <v>216.6</v>
      </c>
      <c r="G566" s="8">
        <f t="shared" si="41"/>
        <v>3.6200000000000045</v>
      </c>
      <c r="H566" s="8">
        <f t="shared" si="42"/>
        <v>3.8199999999999932</v>
      </c>
      <c r="I566" s="8">
        <f t="shared" si="43"/>
        <v>-0.19999999999998863</v>
      </c>
      <c r="J566">
        <v>51.420900000000003</v>
      </c>
      <c r="K566">
        <v>51.220100000000002</v>
      </c>
      <c r="L566">
        <f>IF(AND(D566&gt;=C566,D566&lt;=B566),1,0)</f>
        <v>0</v>
      </c>
      <c r="M566">
        <f>IF(AND(E566&gt;=C566,E566&lt;=B566),1,0)</f>
        <v>0</v>
      </c>
      <c r="N566">
        <f t="shared" si="44"/>
        <v>1.6712834718374908E-2</v>
      </c>
      <c r="O566">
        <f t="shared" si="45"/>
        <v>1.7636195752539212E-2</v>
      </c>
    </row>
    <row r="567" spans="1:15" x14ac:dyDescent="0.25">
      <c r="A567" s="1">
        <v>43311</v>
      </c>
      <c r="B567" s="2">
        <v>214.2</v>
      </c>
      <c r="C567" s="2">
        <v>212.6</v>
      </c>
      <c r="D567" s="2">
        <v>214.14</v>
      </c>
      <c r="E567" s="2">
        <v>214.35</v>
      </c>
      <c r="F567" s="2">
        <v>212.6</v>
      </c>
      <c r="G567" s="8">
        <f t="shared" si="41"/>
        <v>1.539999999999992</v>
      </c>
      <c r="H567" s="8">
        <f t="shared" si="42"/>
        <v>1.75</v>
      </c>
      <c r="I567" s="8">
        <f t="shared" si="43"/>
        <v>-0.21000000000000796</v>
      </c>
      <c r="J567">
        <v>52.5809</v>
      </c>
      <c r="K567">
        <v>52.788400000000003</v>
      </c>
      <c r="L567">
        <f>IF(AND(D567&gt;=C567,D567&lt;=B567),1,0)</f>
        <v>1</v>
      </c>
      <c r="M567">
        <f>IF(AND(E567&gt;=C567,E567&lt;=B567),1,0)</f>
        <v>0</v>
      </c>
      <c r="N567">
        <f t="shared" si="44"/>
        <v>7.2436500470366514E-3</v>
      </c>
      <c r="O567">
        <f t="shared" si="45"/>
        <v>8.2314205079962368E-3</v>
      </c>
    </row>
    <row r="568" spans="1:15" x14ac:dyDescent="0.25">
      <c r="A568" s="1">
        <v>43308</v>
      </c>
      <c r="B568" s="2">
        <v>213.2</v>
      </c>
      <c r="C568" s="2">
        <v>211.4</v>
      </c>
      <c r="D568" s="2">
        <v>211.1</v>
      </c>
      <c r="E568" s="2">
        <v>211.16</v>
      </c>
      <c r="F568" s="2">
        <v>213.2</v>
      </c>
      <c r="G568" s="8">
        <f t="shared" si="41"/>
        <v>2.0999999999999943</v>
      </c>
      <c r="H568" s="8">
        <f t="shared" si="42"/>
        <v>2.039999999999992</v>
      </c>
      <c r="I568" s="8">
        <f t="shared" si="43"/>
        <v>6.0000000000002274E-2</v>
      </c>
      <c r="J568">
        <v>49.540900000000001</v>
      </c>
      <c r="K568">
        <v>49.603400000000001</v>
      </c>
      <c r="L568">
        <f>IF(AND(D568&gt;=C568,D568&lt;=B568),1,0)</f>
        <v>0</v>
      </c>
      <c r="M568">
        <f>IF(AND(E568&gt;=C568,E568&lt;=B568),1,0)</f>
        <v>0</v>
      </c>
      <c r="N568">
        <f t="shared" si="44"/>
        <v>9.8499061913695802E-3</v>
      </c>
      <c r="O568">
        <f t="shared" si="45"/>
        <v>9.5684803001875804E-3</v>
      </c>
    </row>
    <row r="569" spans="1:15" x14ac:dyDescent="0.25">
      <c r="A569" s="1">
        <v>43307</v>
      </c>
      <c r="B569" s="2">
        <v>215.6</v>
      </c>
      <c r="C569" s="2">
        <v>210.1</v>
      </c>
      <c r="D569" s="2">
        <v>215.18</v>
      </c>
      <c r="E569" s="2">
        <v>214.9</v>
      </c>
      <c r="F569" s="2">
        <v>210.6</v>
      </c>
      <c r="G569" s="8">
        <f t="shared" si="41"/>
        <v>4.5800000000000125</v>
      </c>
      <c r="H569" s="8">
        <f t="shared" si="42"/>
        <v>4.3000000000000114</v>
      </c>
      <c r="I569" s="8">
        <f t="shared" si="43"/>
        <v>0.28000000000000114</v>
      </c>
      <c r="J569">
        <v>53.620899999999999</v>
      </c>
      <c r="K569">
        <v>53.3444</v>
      </c>
      <c r="L569">
        <f>IF(AND(D569&gt;=C569,D569&lt;=B569),1,0)</f>
        <v>1</v>
      </c>
      <c r="M569">
        <f>IF(AND(E569&gt;=C569,E569&lt;=B569),1,0)</f>
        <v>1</v>
      </c>
      <c r="N569">
        <f t="shared" si="44"/>
        <v>2.174738841405514E-2</v>
      </c>
      <c r="O569">
        <f t="shared" si="45"/>
        <v>2.041785375118714E-2</v>
      </c>
    </row>
    <row r="570" spans="1:15" x14ac:dyDescent="0.25">
      <c r="A570" s="1">
        <v>43306</v>
      </c>
      <c r="B570" s="2">
        <v>216</v>
      </c>
      <c r="C570" s="2">
        <v>213.1</v>
      </c>
      <c r="D570" s="2">
        <v>213.56</v>
      </c>
      <c r="E570" s="2">
        <v>213.82</v>
      </c>
      <c r="F570" s="2">
        <v>214.5</v>
      </c>
      <c r="G570" s="8">
        <f t="shared" si="41"/>
        <v>0.93999999999999773</v>
      </c>
      <c r="H570" s="8">
        <f t="shared" si="42"/>
        <v>0.68000000000000682</v>
      </c>
      <c r="I570" s="8">
        <f t="shared" si="43"/>
        <v>0.25999999999999091</v>
      </c>
      <c r="J570">
        <v>52.000900000000001</v>
      </c>
      <c r="K570">
        <v>52.265300000000003</v>
      </c>
      <c r="L570">
        <f>IF(AND(D570&gt;=C570,D570&lt;=B570),1,0)</f>
        <v>1</v>
      </c>
      <c r="M570">
        <f>IF(AND(E570&gt;=C570,E570&lt;=B570),1,0)</f>
        <v>1</v>
      </c>
      <c r="N570">
        <f t="shared" si="44"/>
        <v>4.3822843822843719E-3</v>
      </c>
      <c r="O570">
        <f t="shared" si="45"/>
        <v>3.1701631701632018E-3</v>
      </c>
    </row>
    <row r="571" spans="1:15" x14ac:dyDescent="0.25">
      <c r="A571" s="1">
        <v>43305</v>
      </c>
      <c r="B571" s="2">
        <v>213.9</v>
      </c>
      <c r="C571" s="2">
        <v>210.7</v>
      </c>
      <c r="D571" s="2">
        <v>213.63</v>
      </c>
      <c r="E571" s="2">
        <v>213.45</v>
      </c>
      <c r="F571" s="2">
        <v>213.8</v>
      </c>
      <c r="G571" s="8">
        <f t="shared" si="41"/>
        <v>0.17000000000001592</v>
      </c>
      <c r="H571" s="8">
        <f t="shared" si="42"/>
        <v>0.35000000000002274</v>
      </c>
      <c r="I571" s="8">
        <f t="shared" si="43"/>
        <v>-0.18000000000000682</v>
      </c>
      <c r="J571">
        <v>52.070900000000002</v>
      </c>
      <c r="K571">
        <v>51.894300000000001</v>
      </c>
      <c r="L571">
        <f>IF(AND(D571&gt;=C571,D571&lt;=B571),1,0)</f>
        <v>1</v>
      </c>
      <c r="M571">
        <f>IF(AND(E571&gt;=C571,E571&lt;=B571),1,0)</f>
        <v>1</v>
      </c>
      <c r="N571">
        <f t="shared" si="44"/>
        <v>7.9513564078585546E-4</v>
      </c>
      <c r="O571">
        <f t="shared" si="45"/>
        <v>1.6370439663237733E-3</v>
      </c>
    </row>
    <row r="572" spans="1:15" x14ac:dyDescent="0.25">
      <c r="A572" s="1">
        <v>43304</v>
      </c>
      <c r="B572" s="2">
        <v>214.9</v>
      </c>
      <c r="C572" s="2">
        <v>212.3</v>
      </c>
      <c r="D572" s="2">
        <v>212.24</v>
      </c>
      <c r="E572" s="2">
        <v>212.42</v>
      </c>
      <c r="F572" s="2">
        <v>213.2</v>
      </c>
      <c r="G572" s="8">
        <f t="shared" si="41"/>
        <v>0.95999999999997954</v>
      </c>
      <c r="H572" s="8">
        <f t="shared" si="42"/>
        <v>0.78000000000000114</v>
      </c>
      <c r="I572" s="8">
        <f t="shared" si="43"/>
        <v>0.1799999999999784</v>
      </c>
      <c r="J572">
        <v>50.680900000000001</v>
      </c>
      <c r="K572">
        <v>50.8628</v>
      </c>
      <c r="L572">
        <f>IF(AND(D572&gt;=C572,D572&lt;=B572),1,0)</f>
        <v>0</v>
      </c>
      <c r="M572">
        <f>IF(AND(E572&gt;=C572,E572&lt;=B572),1,0)</f>
        <v>1</v>
      </c>
      <c r="N572">
        <f t="shared" si="44"/>
        <v>4.5028142589117245E-3</v>
      </c>
      <c r="O572">
        <f t="shared" si="45"/>
        <v>3.6585365853658591E-3</v>
      </c>
    </row>
    <row r="573" spans="1:15" x14ac:dyDescent="0.25">
      <c r="A573" s="1">
        <v>43301</v>
      </c>
      <c r="B573" s="2">
        <v>214.2</v>
      </c>
      <c r="C573" s="2">
        <v>211.8</v>
      </c>
      <c r="D573" s="2">
        <v>213.49</v>
      </c>
      <c r="E573" s="2">
        <v>213.23</v>
      </c>
      <c r="F573" s="2">
        <v>212.8</v>
      </c>
      <c r="G573" s="8">
        <f t="shared" si="41"/>
        <v>0.68999999999999773</v>
      </c>
      <c r="H573" s="8">
        <f t="shared" si="42"/>
        <v>0.4299999999999784</v>
      </c>
      <c r="I573" s="8">
        <f t="shared" si="43"/>
        <v>0.26000000000001933</v>
      </c>
      <c r="J573">
        <v>51.930900000000001</v>
      </c>
      <c r="K573">
        <v>51.675400000000003</v>
      </c>
      <c r="L573">
        <f>IF(AND(D573&gt;=C573,D573&lt;=B573),1,0)</f>
        <v>1</v>
      </c>
      <c r="M573">
        <f>IF(AND(E573&gt;=C573,E573&lt;=B573),1,0)</f>
        <v>1</v>
      </c>
      <c r="N573">
        <f t="shared" si="44"/>
        <v>3.2424812030075081E-3</v>
      </c>
      <c r="O573">
        <f t="shared" si="45"/>
        <v>2.0206766917292215E-3</v>
      </c>
    </row>
    <row r="574" spans="1:15" x14ac:dyDescent="0.25">
      <c r="A574" s="1">
        <v>43300</v>
      </c>
      <c r="B574" s="2">
        <v>215.1</v>
      </c>
      <c r="C574" s="2">
        <v>211.7</v>
      </c>
      <c r="D574" s="2">
        <v>211.54</v>
      </c>
      <c r="E574" s="2">
        <v>211.85</v>
      </c>
      <c r="F574" s="2">
        <v>214.1</v>
      </c>
      <c r="G574" s="8">
        <f t="shared" si="41"/>
        <v>2.5600000000000023</v>
      </c>
      <c r="H574" s="8">
        <f t="shared" si="42"/>
        <v>2.25</v>
      </c>
      <c r="I574" s="8">
        <f t="shared" si="43"/>
        <v>0.31000000000000227</v>
      </c>
      <c r="J574">
        <v>49.980899999999998</v>
      </c>
      <c r="K574">
        <v>50.290399999999998</v>
      </c>
      <c r="L574">
        <f>IF(AND(D574&gt;=C574,D574&lt;=B574),1,0)</f>
        <v>0</v>
      </c>
      <c r="M574">
        <f>IF(AND(E574&gt;=C574,E574&lt;=B574),1,0)</f>
        <v>1</v>
      </c>
      <c r="N574">
        <f t="shared" si="44"/>
        <v>1.1957029425502112E-2</v>
      </c>
      <c r="O574">
        <f t="shared" si="45"/>
        <v>1.0509107893507707E-2</v>
      </c>
    </row>
    <row r="575" spans="1:15" x14ac:dyDescent="0.25">
      <c r="A575" s="1">
        <v>43299</v>
      </c>
      <c r="B575" s="2">
        <v>214.5</v>
      </c>
      <c r="C575" s="2">
        <v>211.7</v>
      </c>
      <c r="D575" s="2">
        <v>212.59</v>
      </c>
      <c r="E575" s="2">
        <v>212.26</v>
      </c>
      <c r="F575" s="2">
        <v>212</v>
      </c>
      <c r="G575" s="8">
        <f t="shared" si="41"/>
        <v>0.59000000000000341</v>
      </c>
      <c r="H575" s="8">
        <f t="shared" si="42"/>
        <v>0.25999999999999091</v>
      </c>
      <c r="I575" s="8">
        <f t="shared" si="43"/>
        <v>0.33000000000001251</v>
      </c>
      <c r="J575">
        <v>51.030900000000003</v>
      </c>
      <c r="K575">
        <v>50.704999999999998</v>
      </c>
      <c r="L575">
        <f>IF(AND(D575&gt;=C575,D575&lt;=B575),1,0)</f>
        <v>1</v>
      </c>
      <c r="M575">
        <f>IF(AND(E575&gt;=C575,E575&lt;=B575),1,0)</f>
        <v>1</v>
      </c>
      <c r="N575">
        <f t="shared" si="44"/>
        <v>2.7830188679245443E-3</v>
      </c>
      <c r="O575">
        <f t="shared" si="45"/>
        <v>1.2264150943395798E-3</v>
      </c>
    </row>
    <row r="576" spans="1:15" x14ac:dyDescent="0.25">
      <c r="A576" s="1">
        <v>43298</v>
      </c>
      <c r="B576" s="2">
        <v>215.9</v>
      </c>
      <c r="C576" s="2">
        <v>211.4</v>
      </c>
      <c r="D576" s="2">
        <v>213.24</v>
      </c>
      <c r="E576" s="2">
        <v>213.63</v>
      </c>
      <c r="F576" s="2">
        <v>213.1</v>
      </c>
      <c r="G576" s="8">
        <f t="shared" si="41"/>
        <v>0.14000000000001478</v>
      </c>
      <c r="H576" s="8">
        <f t="shared" si="42"/>
        <v>0.53000000000000114</v>
      </c>
      <c r="I576" s="8">
        <f t="shared" si="43"/>
        <v>-0.38999999999998636</v>
      </c>
      <c r="J576">
        <v>51.680900000000001</v>
      </c>
      <c r="K576">
        <v>52.072800000000001</v>
      </c>
      <c r="L576">
        <f>IF(AND(D576&gt;=C576,D576&lt;=B576),1,0)</f>
        <v>1</v>
      </c>
      <c r="M576">
        <f>IF(AND(E576&gt;=C576,E576&lt;=B576),1,0)</f>
        <v>1</v>
      </c>
      <c r="N576">
        <f t="shared" si="44"/>
        <v>6.5696855936187135E-4</v>
      </c>
      <c r="O576">
        <f t="shared" si="45"/>
        <v>2.4870952604411131E-3</v>
      </c>
    </row>
    <row r="577" spans="1:15" x14ac:dyDescent="0.25">
      <c r="A577" s="1">
        <v>43297</v>
      </c>
      <c r="B577" s="2">
        <v>218.4</v>
      </c>
      <c r="C577" s="2">
        <v>214.1</v>
      </c>
      <c r="D577" s="2">
        <v>217.88</v>
      </c>
      <c r="E577" s="2">
        <v>217.52</v>
      </c>
      <c r="F577" s="2">
        <v>214.2</v>
      </c>
      <c r="G577" s="8">
        <f t="shared" si="41"/>
        <v>3.6800000000000068</v>
      </c>
      <c r="H577" s="8">
        <f t="shared" si="42"/>
        <v>3.3200000000000216</v>
      </c>
      <c r="I577" s="8">
        <f t="shared" si="43"/>
        <v>0.35999999999998522</v>
      </c>
      <c r="J577">
        <v>56.320900000000002</v>
      </c>
      <c r="K577">
        <v>55.957999999999998</v>
      </c>
      <c r="L577">
        <f>IF(AND(D577&gt;=C577,D577&lt;=B577),1,0)</f>
        <v>1</v>
      </c>
      <c r="M577">
        <f>IF(AND(E577&gt;=C577,E577&lt;=B577),1,0)</f>
        <v>1</v>
      </c>
      <c r="N577">
        <f t="shared" si="44"/>
        <v>1.7180205415499566E-2</v>
      </c>
      <c r="O577">
        <f t="shared" si="45"/>
        <v>1.5499533146592071E-2</v>
      </c>
    </row>
    <row r="578" spans="1:15" x14ac:dyDescent="0.25">
      <c r="A578" s="1">
        <v>43294</v>
      </c>
      <c r="B578" s="2">
        <v>219.3</v>
      </c>
      <c r="C578" s="2">
        <v>216.5</v>
      </c>
      <c r="D578" s="2">
        <v>217.84</v>
      </c>
      <c r="E578" s="2">
        <v>217.97</v>
      </c>
      <c r="F578" s="2">
        <v>218.2</v>
      </c>
      <c r="G578" s="8">
        <f t="shared" si="41"/>
        <v>0.35999999999998522</v>
      </c>
      <c r="H578" s="8">
        <f t="shared" si="42"/>
        <v>0.22999999999998977</v>
      </c>
      <c r="I578" s="8">
        <f t="shared" si="43"/>
        <v>0.12999999999999545</v>
      </c>
      <c r="J578">
        <v>56.280900000000003</v>
      </c>
      <c r="K578">
        <v>56.415799999999997</v>
      </c>
      <c r="L578">
        <f>IF(AND(D578&gt;=C578,D578&lt;=B578),1,0)</f>
        <v>1</v>
      </c>
      <c r="M578">
        <f>IF(AND(E578&gt;=C578,E578&lt;=B578),1,0)</f>
        <v>1</v>
      </c>
      <c r="N578">
        <f t="shared" si="44"/>
        <v>1.649862511457311E-3</v>
      </c>
      <c r="O578">
        <f t="shared" si="45"/>
        <v>1.0540788267643895E-3</v>
      </c>
    </row>
    <row r="579" spans="1:15" x14ac:dyDescent="0.25">
      <c r="A579" s="1">
        <v>43293</v>
      </c>
      <c r="B579" s="2">
        <v>219.9</v>
      </c>
      <c r="C579" s="2">
        <v>216.6</v>
      </c>
      <c r="D579" s="2">
        <v>220.98</v>
      </c>
      <c r="E579" s="2">
        <v>220.96</v>
      </c>
      <c r="F579" s="2">
        <v>218.2</v>
      </c>
      <c r="G579" s="8">
        <f t="shared" ref="G579:G642" si="46">ABS(D579-F579)</f>
        <v>2.7800000000000011</v>
      </c>
      <c r="H579" s="8">
        <f t="shared" ref="H579:H642" si="47">ABS(E579-F579)</f>
        <v>2.7600000000000193</v>
      </c>
      <c r="I579" s="8">
        <f t="shared" ref="I579:I642" si="48">G579-H579</f>
        <v>1.999999999998181E-2</v>
      </c>
      <c r="J579">
        <v>59.420900000000003</v>
      </c>
      <c r="K579">
        <v>59.402500000000003</v>
      </c>
      <c r="L579">
        <f>IF(AND(D579&gt;=C579,D579&lt;=B579),1,0)</f>
        <v>0</v>
      </c>
      <c r="M579">
        <f>IF(AND(E579&gt;=C579,E579&lt;=B579),1,0)</f>
        <v>0</v>
      </c>
      <c r="N579">
        <f t="shared" ref="N579:N642" si="49">G579/F579</f>
        <v>1.274060494958754E-2</v>
      </c>
      <c r="O579">
        <f t="shared" si="45"/>
        <v>1.2648945921173325E-2</v>
      </c>
    </row>
    <row r="580" spans="1:15" x14ac:dyDescent="0.25">
      <c r="A580" s="1">
        <v>43292</v>
      </c>
      <c r="B580" s="2">
        <v>223.9</v>
      </c>
      <c r="C580" s="2">
        <v>220</v>
      </c>
      <c r="D580" s="2">
        <v>224.77</v>
      </c>
      <c r="E580" s="2">
        <v>224.86</v>
      </c>
      <c r="F580" s="2">
        <v>221.2</v>
      </c>
      <c r="G580" s="8">
        <f t="shared" si="46"/>
        <v>3.5700000000000216</v>
      </c>
      <c r="H580" s="8">
        <f t="shared" si="47"/>
        <v>3.660000000000025</v>
      </c>
      <c r="I580" s="8">
        <f t="shared" si="48"/>
        <v>-9.0000000000003411E-2</v>
      </c>
      <c r="J580">
        <v>63.210900000000002</v>
      </c>
      <c r="K580">
        <v>63.297600000000003</v>
      </c>
      <c r="L580">
        <f>IF(AND(D580&gt;=C580,D580&lt;=B580),1,0)</f>
        <v>0</v>
      </c>
      <c r="M580">
        <f>IF(AND(E580&gt;=C580,E580&lt;=B580),1,0)</f>
        <v>0</v>
      </c>
      <c r="N580">
        <f t="shared" si="49"/>
        <v>1.6139240506329214E-2</v>
      </c>
      <c r="O580">
        <f t="shared" ref="O580:O643" si="50">H580/F580</f>
        <v>1.6546112115732484E-2</v>
      </c>
    </row>
    <row r="581" spans="1:15" x14ac:dyDescent="0.25">
      <c r="A581" s="1">
        <v>43291</v>
      </c>
      <c r="B581" s="2">
        <v>225.5</v>
      </c>
      <c r="C581" s="2">
        <v>220.4</v>
      </c>
      <c r="D581" s="2">
        <v>220.84</v>
      </c>
      <c r="E581" s="2">
        <v>220.68</v>
      </c>
      <c r="F581" s="2">
        <v>225.4</v>
      </c>
      <c r="G581" s="8">
        <f t="shared" si="46"/>
        <v>4.5600000000000023</v>
      </c>
      <c r="H581" s="8">
        <f t="shared" si="47"/>
        <v>4.7199999999999989</v>
      </c>
      <c r="I581" s="8">
        <f t="shared" si="48"/>
        <v>-0.15999999999999659</v>
      </c>
      <c r="J581">
        <v>59.280900000000003</v>
      </c>
      <c r="K581">
        <v>59.116599999999998</v>
      </c>
      <c r="L581">
        <f>IF(AND(D581&gt;=C581,D581&lt;=B581),1,0)</f>
        <v>1</v>
      </c>
      <c r="M581">
        <f>IF(AND(E581&gt;=C581,E581&lt;=B581),1,0)</f>
        <v>1</v>
      </c>
      <c r="N581">
        <f t="shared" si="49"/>
        <v>2.0230700976042602E-2</v>
      </c>
      <c r="O581">
        <f t="shared" si="50"/>
        <v>2.0940550133096713E-2</v>
      </c>
    </row>
    <row r="582" spans="1:15" x14ac:dyDescent="0.25">
      <c r="A582" s="1">
        <v>43290</v>
      </c>
      <c r="B582" s="2">
        <v>220.1</v>
      </c>
      <c r="C582" s="2">
        <v>217</v>
      </c>
      <c r="D582" s="2">
        <v>217.24</v>
      </c>
      <c r="E582" s="2">
        <v>217.29</v>
      </c>
      <c r="F582" s="2">
        <v>220.1</v>
      </c>
      <c r="G582" s="8">
        <f t="shared" si="46"/>
        <v>2.8599999999999852</v>
      </c>
      <c r="H582" s="8">
        <f t="shared" si="47"/>
        <v>2.8100000000000023</v>
      </c>
      <c r="I582" s="8">
        <f t="shared" si="48"/>
        <v>4.9999999999982947E-2</v>
      </c>
      <c r="J582">
        <v>55.680900000000001</v>
      </c>
      <c r="K582">
        <v>55.731099999999998</v>
      </c>
      <c r="L582">
        <f>IF(AND(D582&gt;=C582,D582&lt;=B582),1,0)</f>
        <v>1</v>
      </c>
      <c r="M582">
        <f>IF(AND(E582&gt;=C582,E582&lt;=B582),1,0)</f>
        <v>1</v>
      </c>
      <c r="N582">
        <f t="shared" si="49"/>
        <v>1.2994093593820923E-2</v>
      </c>
      <c r="O582">
        <f t="shared" si="50"/>
        <v>1.2766924125397558E-2</v>
      </c>
    </row>
    <row r="583" spans="1:15" x14ac:dyDescent="0.25">
      <c r="A583" s="1">
        <v>43287</v>
      </c>
      <c r="B583" s="2">
        <v>219.4</v>
      </c>
      <c r="C583" s="2">
        <v>215.5</v>
      </c>
      <c r="D583" s="2">
        <v>220.69</v>
      </c>
      <c r="E583" s="2">
        <v>220.83</v>
      </c>
      <c r="F583" s="2">
        <v>216.7</v>
      </c>
      <c r="G583" s="8">
        <f t="shared" si="46"/>
        <v>3.9900000000000091</v>
      </c>
      <c r="H583" s="8">
        <f t="shared" si="47"/>
        <v>4.1300000000000239</v>
      </c>
      <c r="I583" s="8">
        <f t="shared" si="48"/>
        <v>-0.14000000000001478</v>
      </c>
      <c r="J583">
        <v>59.130899999999997</v>
      </c>
      <c r="K583">
        <v>59.2699</v>
      </c>
      <c r="L583">
        <f>IF(AND(D583&gt;=C583,D583&lt;=B583),1,0)</f>
        <v>0</v>
      </c>
      <c r="M583">
        <f>IF(AND(E583&gt;=C583,E583&lt;=B583),1,0)</f>
        <v>0</v>
      </c>
      <c r="N583">
        <f t="shared" si="49"/>
        <v>1.8412551915090031E-2</v>
      </c>
      <c r="O583">
        <f t="shared" si="50"/>
        <v>1.9058606368251151E-2</v>
      </c>
    </row>
    <row r="584" spans="1:15" x14ac:dyDescent="0.25">
      <c r="A584" s="1">
        <v>43286</v>
      </c>
      <c r="B584" s="2">
        <v>221.1</v>
      </c>
      <c r="C584" s="2">
        <v>214.4</v>
      </c>
      <c r="D584" s="2">
        <v>215.09</v>
      </c>
      <c r="E584" s="2">
        <v>215.01</v>
      </c>
      <c r="F584" s="2">
        <v>219.9</v>
      </c>
      <c r="G584" s="8">
        <f t="shared" si="46"/>
        <v>4.8100000000000023</v>
      </c>
      <c r="H584" s="8">
        <f t="shared" si="47"/>
        <v>4.8900000000000148</v>
      </c>
      <c r="I584" s="8">
        <f t="shared" si="48"/>
        <v>-8.0000000000012506E-2</v>
      </c>
      <c r="J584">
        <v>53.530900000000003</v>
      </c>
      <c r="K584">
        <v>53.455800000000004</v>
      </c>
      <c r="L584">
        <f>IF(AND(D584&gt;=C584,D584&lt;=B584),1,0)</f>
        <v>1</v>
      </c>
      <c r="M584">
        <f>IF(AND(E584&gt;=C584,E584&lt;=B584),1,0)</f>
        <v>1</v>
      </c>
      <c r="N584">
        <f t="shared" si="49"/>
        <v>2.1873578899499781E-2</v>
      </c>
      <c r="O584">
        <f t="shared" si="50"/>
        <v>2.2237380627558048E-2</v>
      </c>
    </row>
    <row r="585" spans="1:15" x14ac:dyDescent="0.25">
      <c r="A585" s="1">
        <v>43285</v>
      </c>
      <c r="B585" s="2">
        <v>216</v>
      </c>
      <c r="C585" s="2">
        <v>213.6</v>
      </c>
      <c r="D585" s="2">
        <v>215.68</v>
      </c>
      <c r="E585" s="2">
        <v>215.5</v>
      </c>
      <c r="F585" s="2">
        <v>214.2</v>
      </c>
      <c r="G585" s="8">
        <f t="shared" si="46"/>
        <v>1.4800000000000182</v>
      </c>
      <c r="H585" s="8">
        <f t="shared" si="47"/>
        <v>1.3000000000000114</v>
      </c>
      <c r="I585" s="8">
        <f t="shared" si="48"/>
        <v>0.18000000000000682</v>
      </c>
      <c r="J585">
        <v>54.120899999999999</v>
      </c>
      <c r="K585">
        <v>53.941099999999999</v>
      </c>
      <c r="L585">
        <f>IF(AND(D585&gt;=C585,D585&lt;=B585),1,0)</f>
        <v>1</v>
      </c>
      <c r="M585">
        <f>IF(AND(E585&gt;=C585,E585&lt;=B585),1,0)</f>
        <v>1</v>
      </c>
      <c r="N585">
        <f t="shared" si="49"/>
        <v>6.9094304388422892E-3</v>
      </c>
      <c r="O585">
        <f t="shared" si="50"/>
        <v>6.0690943043884751E-3</v>
      </c>
    </row>
    <row r="586" spans="1:15" x14ac:dyDescent="0.25">
      <c r="A586" s="1">
        <v>43284</v>
      </c>
      <c r="B586" s="2">
        <v>217</v>
      </c>
      <c r="C586" s="2">
        <v>212.3</v>
      </c>
      <c r="D586" s="2">
        <v>214.37</v>
      </c>
      <c r="E586" s="2">
        <v>214.8</v>
      </c>
      <c r="F586" s="2">
        <v>214.4</v>
      </c>
      <c r="G586" s="8">
        <f t="shared" si="46"/>
        <v>3.0000000000001137E-2</v>
      </c>
      <c r="H586" s="8">
        <f t="shared" si="47"/>
        <v>0.40000000000000568</v>
      </c>
      <c r="I586" s="8">
        <f t="shared" si="48"/>
        <v>-0.37000000000000455</v>
      </c>
      <c r="J586">
        <v>52.810899999999997</v>
      </c>
      <c r="K586">
        <v>53.241300000000003</v>
      </c>
      <c r="L586">
        <f>IF(AND(D586&gt;=C586,D586&lt;=B586),1,0)</f>
        <v>1</v>
      </c>
      <c r="M586">
        <f>IF(AND(E586&gt;=C586,E586&lt;=B586),1,0)</f>
        <v>1</v>
      </c>
      <c r="N586">
        <f t="shared" si="49"/>
        <v>1.3992537313433365E-4</v>
      </c>
      <c r="O586">
        <f t="shared" si="50"/>
        <v>1.8656716417910712E-3</v>
      </c>
    </row>
    <row r="587" spans="1:15" x14ac:dyDescent="0.25">
      <c r="A587" s="1">
        <v>43283</v>
      </c>
      <c r="B587" s="2">
        <v>215.8</v>
      </c>
      <c r="C587" s="2">
        <v>213</v>
      </c>
      <c r="D587" s="2">
        <v>216.85</v>
      </c>
      <c r="E587" s="2">
        <v>216.35</v>
      </c>
      <c r="F587" s="2">
        <v>213.7</v>
      </c>
      <c r="G587" s="8">
        <f t="shared" si="46"/>
        <v>3.1500000000000057</v>
      </c>
      <c r="H587" s="8">
        <f t="shared" si="47"/>
        <v>2.6500000000000057</v>
      </c>
      <c r="I587" s="8">
        <f t="shared" si="48"/>
        <v>0.5</v>
      </c>
      <c r="J587">
        <v>55.290900000000001</v>
      </c>
      <c r="K587">
        <v>54.794499999999999</v>
      </c>
      <c r="L587">
        <f>IF(AND(D587&gt;=C587,D587&lt;=B587),1,0)</f>
        <v>0</v>
      </c>
      <c r="M587">
        <f>IF(AND(E587&gt;=C587,E587&lt;=B587),1,0)</f>
        <v>0</v>
      </c>
      <c r="N587">
        <f t="shared" si="49"/>
        <v>1.4740290126345371E-2</v>
      </c>
      <c r="O587">
        <f t="shared" si="50"/>
        <v>1.2400561534861984E-2</v>
      </c>
    </row>
    <row r="588" spans="1:15" x14ac:dyDescent="0.25">
      <c r="A588" s="1">
        <v>43280</v>
      </c>
      <c r="B588" s="2">
        <v>217.2</v>
      </c>
      <c r="C588" s="2">
        <v>214.6</v>
      </c>
      <c r="D588" s="2">
        <v>214.92</v>
      </c>
      <c r="E588" s="2">
        <v>215.04</v>
      </c>
      <c r="F588" s="2">
        <v>216.4</v>
      </c>
      <c r="G588" s="8">
        <f t="shared" si="46"/>
        <v>1.4800000000000182</v>
      </c>
      <c r="H588" s="8">
        <f t="shared" si="47"/>
        <v>1.3600000000000136</v>
      </c>
      <c r="I588" s="8">
        <f t="shared" si="48"/>
        <v>0.12000000000000455</v>
      </c>
      <c r="J588">
        <v>53.360900000000001</v>
      </c>
      <c r="K588">
        <v>53.479399999999998</v>
      </c>
      <c r="L588">
        <f>IF(AND(D588&gt;=C588,D588&lt;=B588),1,0)</f>
        <v>1</v>
      </c>
      <c r="M588">
        <f>IF(AND(E588&gt;=C588,E588&lt;=B588),1,0)</f>
        <v>1</v>
      </c>
      <c r="N588">
        <f t="shared" si="49"/>
        <v>6.8391866913124688E-3</v>
      </c>
      <c r="O588">
        <f t="shared" si="50"/>
        <v>6.2846580406654973E-3</v>
      </c>
    </row>
    <row r="589" spans="1:15" x14ac:dyDescent="0.25">
      <c r="A589" s="1">
        <v>43279</v>
      </c>
      <c r="B589" s="2">
        <v>217.3</v>
      </c>
      <c r="C589" s="2">
        <v>213.6</v>
      </c>
      <c r="D589" s="2">
        <v>214.1</v>
      </c>
      <c r="E589" s="2">
        <v>214.69</v>
      </c>
      <c r="F589" s="2">
        <v>215</v>
      </c>
      <c r="G589" s="8">
        <f t="shared" si="46"/>
        <v>0.90000000000000568</v>
      </c>
      <c r="H589" s="8">
        <f t="shared" si="47"/>
        <v>0.31000000000000227</v>
      </c>
      <c r="I589" s="8">
        <f t="shared" si="48"/>
        <v>0.59000000000000341</v>
      </c>
      <c r="J589">
        <v>52.540900000000001</v>
      </c>
      <c r="K589">
        <v>53.127000000000002</v>
      </c>
      <c r="L589">
        <f>IF(AND(D589&gt;=C589,D589&lt;=B589),1,0)</f>
        <v>1</v>
      </c>
      <c r="M589">
        <f>IF(AND(E589&gt;=C589,E589&lt;=B589),1,0)</f>
        <v>1</v>
      </c>
      <c r="N589">
        <f t="shared" si="49"/>
        <v>4.1860465116279333E-3</v>
      </c>
      <c r="O589">
        <f t="shared" si="50"/>
        <v>1.4418604651162896E-3</v>
      </c>
    </row>
    <row r="590" spans="1:15" x14ac:dyDescent="0.25">
      <c r="A590" s="1">
        <v>43278</v>
      </c>
      <c r="B590" s="2">
        <v>215.9</v>
      </c>
      <c r="C590" s="2">
        <v>210.5</v>
      </c>
      <c r="D590" s="2">
        <v>210.36</v>
      </c>
      <c r="E590" s="2">
        <v>209.34</v>
      </c>
      <c r="F590" s="2">
        <v>215.2</v>
      </c>
      <c r="G590" s="8">
        <f t="shared" si="46"/>
        <v>4.839999999999975</v>
      </c>
      <c r="H590" s="8">
        <f t="shared" si="47"/>
        <v>5.8599999999999852</v>
      </c>
      <c r="I590" s="8">
        <f t="shared" si="48"/>
        <v>-1.0200000000000102</v>
      </c>
      <c r="J590">
        <v>48.800899999999999</v>
      </c>
      <c r="K590">
        <v>47.7836</v>
      </c>
      <c r="L590">
        <f>IF(AND(D590&gt;=C590,D590&lt;=B590),1,0)</f>
        <v>0</v>
      </c>
      <c r="M590">
        <f>IF(AND(E590&gt;=C590,E590&lt;=B590),1,0)</f>
        <v>0</v>
      </c>
      <c r="N590">
        <f t="shared" si="49"/>
        <v>2.2490706319702486E-2</v>
      </c>
      <c r="O590">
        <f t="shared" si="50"/>
        <v>2.7230483271375398E-2</v>
      </c>
    </row>
    <row r="591" spans="1:15" x14ac:dyDescent="0.25">
      <c r="A591" s="1">
        <v>43277</v>
      </c>
      <c r="B591" s="2">
        <v>211.6</v>
      </c>
      <c r="C591" s="2">
        <v>208.5</v>
      </c>
      <c r="D591" s="2">
        <v>207.56</v>
      </c>
      <c r="E591" s="2">
        <v>208.43</v>
      </c>
      <c r="F591" s="2">
        <v>210</v>
      </c>
      <c r="G591" s="8">
        <f t="shared" si="46"/>
        <v>2.4399999999999977</v>
      </c>
      <c r="H591" s="8">
        <f t="shared" si="47"/>
        <v>1.5699999999999932</v>
      </c>
      <c r="I591" s="8">
        <f t="shared" si="48"/>
        <v>0.87000000000000455</v>
      </c>
      <c r="J591">
        <v>46.000900000000001</v>
      </c>
      <c r="K591">
        <v>46.871200000000002</v>
      </c>
      <c r="L591">
        <f>IF(AND(D591&gt;=C591,D591&lt;=B591),1,0)</f>
        <v>0</v>
      </c>
      <c r="M591">
        <f>IF(AND(E591&gt;=C591,E591&lt;=B591),1,0)</f>
        <v>0</v>
      </c>
      <c r="N591">
        <f t="shared" si="49"/>
        <v>1.1619047619047609E-2</v>
      </c>
      <c r="O591">
        <f t="shared" si="50"/>
        <v>7.4761904761904436E-3</v>
      </c>
    </row>
    <row r="592" spans="1:15" x14ac:dyDescent="0.25">
      <c r="A592" s="1">
        <v>43276</v>
      </c>
      <c r="B592" s="2">
        <v>213.7</v>
      </c>
      <c r="C592" s="2">
        <v>209.1</v>
      </c>
      <c r="D592" s="2">
        <v>213.66</v>
      </c>
      <c r="E592" s="2">
        <v>213.26</v>
      </c>
      <c r="F592" s="2">
        <v>209.2</v>
      </c>
      <c r="G592" s="8">
        <f t="shared" si="46"/>
        <v>4.460000000000008</v>
      </c>
      <c r="H592" s="8">
        <f t="shared" si="47"/>
        <v>4.0600000000000023</v>
      </c>
      <c r="I592" s="8">
        <f t="shared" si="48"/>
        <v>0.40000000000000568</v>
      </c>
      <c r="J592">
        <v>52.100900000000003</v>
      </c>
      <c r="K592">
        <v>51.705800000000004</v>
      </c>
      <c r="L592">
        <f>IF(AND(D592&gt;=C592,D592&lt;=B592),1,0)</f>
        <v>1</v>
      </c>
      <c r="M592">
        <f>IF(AND(E592&gt;=C592,E592&lt;=B592),1,0)</f>
        <v>1</v>
      </c>
      <c r="N592">
        <f t="shared" si="49"/>
        <v>2.1319311663479962E-2</v>
      </c>
      <c r="O592">
        <f t="shared" si="50"/>
        <v>1.9407265774378596E-2</v>
      </c>
    </row>
    <row r="593" spans="1:15" x14ac:dyDescent="0.25">
      <c r="A593" s="1">
        <v>43273</v>
      </c>
      <c r="B593" s="2">
        <v>214.5</v>
      </c>
      <c r="C593" s="2">
        <v>205.1</v>
      </c>
      <c r="D593" s="2">
        <v>208.22</v>
      </c>
      <c r="E593" s="2">
        <v>208.28</v>
      </c>
      <c r="F593" s="2">
        <v>214.3</v>
      </c>
      <c r="G593" s="8">
        <f t="shared" si="46"/>
        <v>6.0800000000000125</v>
      </c>
      <c r="H593" s="8">
        <f t="shared" si="47"/>
        <v>6.0200000000000102</v>
      </c>
      <c r="I593" s="8">
        <f t="shared" si="48"/>
        <v>6.0000000000002274E-2</v>
      </c>
      <c r="J593">
        <v>46.660899999999998</v>
      </c>
      <c r="K593">
        <v>46.724800000000002</v>
      </c>
      <c r="L593">
        <f>IF(AND(D593&gt;=C593,D593&lt;=B593),1,0)</f>
        <v>1</v>
      </c>
      <c r="M593">
        <f>IF(AND(E593&gt;=C593,E593&lt;=B593),1,0)</f>
        <v>1</v>
      </c>
      <c r="N593">
        <f t="shared" si="49"/>
        <v>2.8371441903873133E-2</v>
      </c>
      <c r="O593">
        <f t="shared" si="50"/>
        <v>2.8091460569295425E-2</v>
      </c>
    </row>
    <row r="594" spans="1:15" x14ac:dyDescent="0.25">
      <c r="A594" s="1">
        <v>43272</v>
      </c>
      <c r="B594" s="2">
        <v>213.9</v>
      </c>
      <c r="C594" s="2">
        <v>209</v>
      </c>
      <c r="D594" s="2">
        <v>212.63</v>
      </c>
      <c r="E594" s="2">
        <v>212.53</v>
      </c>
      <c r="F594" s="2">
        <v>209</v>
      </c>
      <c r="G594" s="8">
        <f t="shared" si="46"/>
        <v>3.6299999999999955</v>
      </c>
      <c r="H594" s="8">
        <f t="shared" si="47"/>
        <v>3.5300000000000011</v>
      </c>
      <c r="I594" s="8">
        <f t="shared" si="48"/>
        <v>9.9999999999994316E-2</v>
      </c>
      <c r="J594">
        <v>51.070900000000002</v>
      </c>
      <c r="K594">
        <v>50.970700000000001</v>
      </c>
      <c r="L594">
        <f>IF(AND(D594&gt;=C594,D594&lt;=B594),1,0)</f>
        <v>1</v>
      </c>
      <c r="M594">
        <f>IF(AND(E594&gt;=C594,E594&lt;=B594),1,0)</f>
        <v>1</v>
      </c>
      <c r="N594">
        <f t="shared" si="49"/>
        <v>1.7368421052631557E-2</v>
      </c>
      <c r="O594">
        <f t="shared" si="50"/>
        <v>1.6889952153110052E-2</v>
      </c>
    </row>
    <row r="595" spans="1:15" x14ac:dyDescent="0.25">
      <c r="A595" s="1">
        <v>43271</v>
      </c>
      <c r="B595" s="2">
        <v>216.5</v>
      </c>
      <c r="C595" s="2">
        <v>213.3</v>
      </c>
      <c r="D595" s="2">
        <v>213.93</v>
      </c>
      <c r="E595" s="2">
        <v>214.24</v>
      </c>
      <c r="F595" s="2">
        <v>213.6</v>
      </c>
      <c r="G595" s="8">
        <f t="shared" si="46"/>
        <v>0.33000000000001251</v>
      </c>
      <c r="H595" s="8">
        <f t="shared" si="47"/>
        <v>0.64000000000001478</v>
      </c>
      <c r="I595" s="8">
        <f t="shared" si="48"/>
        <v>-0.31000000000000227</v>
      </c>
      <c r="J595">
        <v>52.370899999999999</v>
      </c>
      <c r="K595">
        <v>52.677799999999998</v>
      </c>
      <c r="L595">
        <f>IF(AND(D595&gt;=C595,D595&lt;=B595),1,0)</f>
        <v>1</v>
      </c>
      <c r="M595">
        <f>IF(AND(E595&gt;=C595,E595&lt;=B595),1,0)</f>
        <v>1</v>
      </c>
      <c r="N595">
        <f t="shared" si="49"/>
        <v>1.5449438202247776E-3</v>
      </c>
      <c r="O595">
        <f t="shared" si="50"/>
        <v>2.9962546816480091E-3</v>
      </c>
    </row>
    <row r="596" spans="1:15" x14ac:dyDescent="0.25">
      <c r="A596" s="1">
        <v>43270</v>
      </c>
      <c r="B596" s="2">
        <v>214.9</v>
      </c>
      <c r="C596" s="2">
        <v>213</v>
      </c>
      <c r="D596" s="2">
        <v>215.21</v>
      </c>
      <c r="E596" s="2">
        <v>214.77</v>
      </c>
      <c r="F596" s="2">
        <v>214.4</v>
      </c>
      <c r="G596" s="8">
        <f t="shared" si="46"/>
        <v>0.81000000000000227</v>
      </c>
      <c r="H596" s="8">
        <f t="shared" si="47"/>
        <v>0.37000000000000455</v>
      </c>
      <c r="I596" s="8">
        <f t="shared" si="48"/>
        <v>0.43999999999999773</v>
      </c>
      <c r="J596">
        <v>53.6509</v>
      </c>
      <c r="K596">
        <v>53.215400000000002</v>
      </c>
      <c r="L596">
        <f>IF(AND(D596&gt;=C596,D596&lt;=B596),1,0)</f>
        <v>0</v>
      </c>
      <c r="M596">
        <f>IF(AND(E596&gt;=C596,E596&lt;=B596),1,0)</f>
        <v>1</v>
      </c>
      <c r="N596">
        <f t="shared" si="49"/>
        <v>3.7779850746268761E-3</v>
      </c>
      <c r="O596">
        <f t="shared" si="50"/>
        <v>1.7257462686567375E-3</v>
      </c>
    </row>
    <row r="597" spans="1:15" x14ac:dyDescent="0.25">
      <c r="A597" s="1">
        <v>43269</v>
      </c>
      <c r="B597" s="2">
        <v>216.5</v>
      </c>
      <c r="C597" s="2">
        <v>212.8</v>
      </c>
      <c r="D597" s="2">
        <v>215.85</v>
      </c>
      <c r="E597" s="2">
        <v>216.16</v>
      </c>
      <c r="F597" s="2">
        <v>215.1</v>
      </c>
      <c r="G597" s="8">
        <f t="shared" si="46"/>
        <v>0.75</v>
      </c>
      <c r="H597" s="8">
        <f t="shared" si="47"/>
        <v>1.0600000000000023</v>
      </c>
      <c r="I597" s="8">
        <f t="shared" si="48"/>
        <v>-0.31000000000000227</v>
      </c>
      <c r="J597">
        <v>54.290900000000001</v>
      </c>
      <c r="K597">
        <v>54.596200000000003</v>
      </c>
      <c r="L597">
        <f>IF(AND(D597&gt;=C597,D597&lt;=B597),1,0)</f>
        <v>1</v>
      </c>
      <c r="M597">
        <f>IF(AND(E597&gt;=C597,E597&lt;=B597),1,0)</f>
        <v>1</v>
      </c>
      <c r="N597">
        <f t="shared" si="49"/>
        <v>3.4867503486750349E-3</v>
      </c>
      <c r="O597">
        <f t="shared" si="50"/>
        <v>4.9279404927940603E-3</v>
      </c>
    </row>
    <row r="598" spans="1:15" x14ac:dyDescent="0.25">
      <c r="A598" s="1">
        <v>43266</v>
      </c>
      <c r="B598" s="2">
        <v>219.1</v>
      </c>
      <c r="C598" s="2">
        <v>215.7</v>
      </c>
      <c r="D598" s="2">
        <v>219.49</v>
      </c>
      <c r="E598" s="2">
        <v>219.45</v>
      </c>
      <c r="F598" s="2">
        <v>216.2</v>
      </c>
      <c r="G598" s="8">
        <f t="shared" si="46"/>
        <v>3.2900000000000205</v>
      </c>
      <c r="H598" s="8">
        <f t="shared" si="47"/>
        <v>3.25</v>
      </c>
      <c r="I598" s="8">
        <f t="shared" si="48"/>
        <v>4.0000000000020464E-2</v>
      </c>
      <c r="J598">
        <v>57.930900000000001</v>
      </c>
      <c r="K598">
        <v>57.894599999999997</v>
      </c>
      <c r="L598">
        <f>IF(AND(D598&gt;=C598,D598&lt;=B598),1,0)</f>
        <v>0</v>
      </c>
      <c r="M598">
        <f>IF(AND(E598&gt;=C598,E598&lt;=B598),1,0)</f>
        <v>0</v>
      </c>
      <c r="N598">
        <f t="shared" si="49"/>
        <v>1.5217391304347922E-2</v>
      </c>
      <c r="O598">
        <f t="shared" si="50"/>
        <v>1.5032377428307124E-2</v>
      </c>
    </row>
    <row r="599" spans="1:15" x14ac:dyDescent="0.25">
      <c r="A599" s="1">
        <v>43265</v>
      </c>
      <c r="B599" s="2">
        <v>219.1</v>
      </c>
      <c r="C599" s="2">
        <v>214.2</v>
      </c>
      <c r="D599" s="2">
        <v>215.84</v>
      </c>
      <c r="E599" s="2">
        <v>215.71</v>
      </c>
      <c r="F599" s="2">
        <v>218.8</v>
      </c>
      <c r="G599" s="8">
        <f t="shared" si="46"/>
        <v>2.960000000000008</v>
      </c>
      <c r="H599" s="8">
        <f t="shared" si="47"/>
        <v>3.0900000000000034</v>
      </c>
      <c r="I599" s="8">
        <f t="shared" si="48"/>
        <v>-0.12999999999999545</v>
      </c>
      <c r="J599">
        <v>54.280900000000003</v>
      </c>
      <c r="K599">
        <v>54.151400000000002</v>
      </c>
      <c r="L599">
        <f>IF(AND(D599&gt;=C599,D599&lt;=B599),1,0)</f>
        <v>1</v>
      </c>
      <c r="M599">
        <f>IF(AND(E599&gt;=C599,E599&lt;=B599),1,0)</f>
        <v>1</v>
      </c>
      <c r="N599">
        <f t="shared" si="49"/>
        <v>1.3528336380255978E-2</v>
      </c>
      <c r="O599">
        <f t="shared" si="50"/>
        <v>1.4122486288848279E-2</v>
      </c>
    </row>
    <row r="600" spans="1:15" x14ac:dyDescent="0.25">
      <c r="A600" s="1">
        <v>43264</v>
      </c>
      <c r="B600" s="2">
        <v>217.7</v>
      </c>
      <c r="C600" s="2">
        <v>215</v>
      </c>
      <c r="D600" s="2">
        <v>217.81</v>
      </c>
      <c r="E600" s="2">
        <v>218.1</v>
      </c>
      <c r="F600" s="2">
        <v>215.1</v>
      </c>
      <c r="G600" s="8">
        <f t="shared" si="46"/>
        <v>2.710000000000008</v>
      </c>
      <c r="H600" s="8">
        <f t="shared" si="47"/>
        <v>3</v>
      </c>
      <c r="I600" s="8">
        <f t="shared" si="48"/>
        <v>-0.28999999999999204</v>
      </c>
      <c r="J600">
        <v>56.250900000000001</v>
      </c>
      <c r="K600">
        <v>56.5396</v>
      </c>
      <c r="L600">
        <f>IF(AND(D600&gt;=C600,D600&lt;=B600),1,0)</f>
        <v>0</v>
      </c>
      <c r="M600">
        <f>IF(AND(E600&gt;=C600,E600&lt;=B600),1,0)</f>
        <v>0</v>
      </c>
      <c r="N600">
        <f t="shared" si="49"/>
        <v>1.2598791259879163E-2</v>
      </c>
      <c r="O600">
        <f t="shared" si="50"/>
        <v>1.3947001394700139E-2</v>
      </c>
    </row>
    <row r="601" spans="1:15" x14ac:dyDescent="0.25">
      <c r="A601" s="1">
        <v>43263</v>
      </c>
      <c r="B601" s="2">
        <v>218.6</v>
      </c>
      <c r="C601" s="2">
        <v>216.1</v>
      </c>
      <c r="D601" s="2">
        <v>219.61</v>
      </c>
      <c r="E601" s="2">
        <v>219.1</v>
      </c>
      <c r="F601" s="2">
        <v>217</v>
      </c>
      <c r="G601" s="8">
        <f t="shared" si="46"/>
        <v>2.6100000000000136</v>
      </c>
      <c r="H601" s="8">
        <f t="shared" si="47"/>
        <v>2.0999999999999943</v>
      </c>
      <c r="I601" s="8">
        <f t="shared" si="48"/>
        <v>0.51000000000001933</v>
      </c>
      <c r="J601">
        <v>58.050899999999999</v>
      </c>
      <c r="K601">
        <v>57.542499999999997</v>
      </c>
      <c r="L601">
        <f>IF(AND(D601&gt;=C601,D601&lt;=B601),1,0)</f>
        <v>0</v>
      </c>
      <c r="M601">
        <f>IF(AND(E601&gt;=C601,E601&lt;=B601),1,0)</f>
        <v>0</v>
      </c>
      <c r="N601">
        <f t="shared" si="49"/>
        <v>1.2027649769585317E-2</v>
      </c>
      <c r="O601">
        <f t="shared" si="50"/>
        <v>9.6774193548386841E-3</v>
      </c>
    </row>
    <row r="602" spans="1:15" x14ac:dyDescent="0.25">
      <c r="A602" s="1">
        <v>43262</v>
      </c>
      <c r="B602" s="2">
        <v>218.6</v>
      </c>
      <c r="C602" s="2">
        <v>216.1</v>
      </c>
      <c r="D602" s="2">
        <v>217.27</v>
      </c>
      <c r="E602" s="2">
        <v>217.79</v>
      </c>
      <c r="F602" s="2">
        <v>218.4</v>
      </c>
      <c r="G602" s="8">
        <f t="shared" si="46"/>
        <v>1.1299999999999955</v>
      </c>
      <c r="H602" s="8">
        <f t="shared" si="47"/>
        <v>0.61000000000001364</v>
      </c>
      <c r="I602" s="8">
        <f t="shared" si="48"/>
        <v>0.51999999999998181</v>
      </c>
      <c r="J602">
        <v>55.710900000000002</v>
      </c>
      <c r="K602">
        <v>56.233400000000003</v>
      </c>
      <c r="L602">
        <f>IF(AND(D602&gt;=C602,D602&lt;=B602),1,0)</f>
        <v>1</v>
      </c>
      <c r="M602">
        <f>IF(AND(E602&gt;=C602,E602&lt;=B602),1,0)</f>
        <v>1</v>
      </c>
      <c r="N602">
        <f t="shared" si="49"/>
        <v>5.173992673992653E-3</v>
      </c>
      <c r="O602">
        <f t="shared" si="50"/>
        <v>2.7930402930403555E-3</v>
      </c>
    </row>
    <row r="603" spans="1:15" x14ac:dyDescent="0.25">
      <c r="A603" s="1">
        <v>43259</v>
      </c>
      <c r="B603" s="2">
        <v>217.5</v>
      </c>
      <c r="C603" s="2">
        <v>215.5</v>
      </c>
      <c r="D603" s="2">
        <v>217.85</v>
      </c>
      <c r="E603" s="2">
        <v>217.67</v>
      </c>
      <c r="F603" s="2">
        <v>216.7</v>
      </c>
      <c r="G603" s="8">
        <f t="shared" si="46"/>
        <v>1.1500000000000057</v>
      </c>
      <c r="H603" s="8">
        <f t="shared" si="47"/>
        <v>0.96999999999999886</v>
      </c>
      <c r="I603" s="8">
        <f t="shared" si="48"/>
        <v>0.18000000000000682</v>
      </c>
      <c r="J603">
        <v>56.290900000000001</v>
      </c>
      <c r="K603">
        <v>56.115200000000002</v>
      </c>
      <c r="L603">
        <f>IF(AND(D603&gt;=C603,D603&lt;=B603),1,0)</f>
        <v>0</v>
      </c>
      <c r="M603">
        <f>IF(AND(E603&gt;=C603,E603&lt;=B603),1,0)</f>
        <v>0</v>
      </c>
      <c r="N603">
        <f t="shared" si="49"/>
        <v>5.3068758652515266E-3</v>
      </c>
      <c r="O603">
        <f t="shared" si="50"/>
        <v>4.4762344254729988E-3</v>
      </c>
    </row>
    <row r="604" spans="1:15" x14ac:dyDescent="0.25">
      <c r="A604" s="1">
        <v>43258</v>
      </c>
      <c r="B604" s="2">
        <v>218</v>
      </c>
      <c r="C604" s="2">
        <v>214.8</v>
      </c>
      <c r="D604" s="2">
        <v>215.11</v>
      </c>
      <c r="E604" s="2">
        <v>214.88</v>
      </c>
      <c r="F604" s="2">
        <v>217.4</v>
      </c>
      <c r="G604" s="8">
        <f t="shared" si="46"/>
        <v>2.289999999999992</v>
      </c>
      <c r="H604" s="8">
        <f t="shared" si="47"/>
        <v>2.5200000000000102</v>
      </c>
      <c r="I604" s="8">
        <f t="shared" si="48"/>
        <v>-0.23000000000001819</v>
      </c>
      <c r="J604">
        <v>53.550899999999999</v>
      </c>
      <c r="K604">
        <v>53.323700000000002</v>
      </c>
      <c r="L604">
        <f>IF(AND(D604&gt;=C604,D604&lt;=B604),1,0)</f>
        <v>1</v>
      </c>
      <c r="M604">
        <f>IF(AND(E604&gt;=C604,E604&lt;=B604),1,0)</f>
        <v>1</v>
      </c>
      <c r="N604">
        <f t="shared" si="49"/>
        <v>1.053357865685369E-2</v>
      </c>
      <c r="O604">
        <f t="shared" si="50"/>
        <v>1.1591536338546505E-2</v>
      </c>
    </row>
    <row r="605" spans="1:15" x14ac:dyDescent="0.25">
      <c r="A605" s="1">
        <v>43257</v>
      </c>
      <c r="B605" s="2">
        <v>215.8</v>
      </c>
      <c r="C605" s="2">
        <v>213.5</v>
      </c>
      <c r="D605" s="2">
        <v>212.23</v>
      </c>
      <c r="E605" s="2">
        <v>212.73</v>
      </c>
      <c r="F605" s="2">
        <v>214.6</v>
      </c>
      <c r="G605" s="8">
        <f t="shared" si="46"/>
        <v>2.3700000000000045</v>
      </c>
      <c r="H605" s="8">
        <f t="shared" si="47"/>
        <v>1.8700000000000045</v>
      </c>
      <c r="I605" s="8">
        <f t="shared" si="48"/>
        <v>0.5</v>
      </c>
      <c r="J605">
        <v>50.670900000000003</v>
      </c>
      <c r="K605">
        <v>51.170299999999997</v>
      </c>
      <c r="L605">
        <f>IF(AND(D605&gt;=C605,D605&lt;=B605),1,0)</f>
        <v>0</v>
      </c>
      <c r="M605">
        <f>IF(AND(E605&gt;=C605,E605&lt;=B605),1,0)</f>
        <v>0</v>
      </c>
      <c r="N605">
        <f t="shared" si="49"/>
        <v>1.104380242311279E-2</v>
      </c>
      <c r="O605">
        <f t="shared" si="50"/>
        <v>8.7138863000932182E-3</v>
      </c>
    </row>
    <row r="606" spans="1:15" x14ac:dyDescent="0.25">
      <c r="A606" s="1">
        <v>43256</v>
      </c>
      <c r="B606" s="2">
        <v>216.2</v>
      </c>
      <c r="C606" s="2">
        <v>211.4</v>
      </c>
      <c r="D606" s="2">
        <v>214.99</v>
      </c>
      <c r="E606" s="2">
        <v>214.38</v>
      </c>
      <c r="F606" s="2">
        <v>212.3</v>
      </c>
      <c r="G606" s="8">
        <f t="shared" si="46"/>
        <v>2.6899999999999977</v>
      </c>
      <c r="H606" s="8">
        <f t="shared" si="47"/>
        <v>2.0799999999999841</v>
      </c>
      <c r="I606" s="8">
        <f t="shared" si="48"/>
        <v>0.61000000000001364</v>
      </c>
      <c r="J606">
        <v>53.430900000000001</v>
      </c>
      <c r="K606">
        <v>52.820099999999996</v>
      </c>
      <c r="L606">
        <f>IF(AND(D606&gt;=C606,D606&lt;=B606),1,0)</f>
        <v>1</v>
      </c>
      <c r="M606">
        <f>IF(AND(E606&gt;=C606,E606&lt;=B606),1,0)</f>
        <v>1</v>
      </c>
      <c r="N606">
        <f t="shared" si="49"/>
        <v>1.2670748940178981E-2</v>
      </c>
      <c r="O606">
        <f t="shared" si="50"/>
        <v>9.7974564295807056E-3</v>
      </c>
    </row>
    <row r="607" spans="1:15" x14ac:dyDescent="0.25">
      <c r="A607" s="1">
        <v>43255</v>
      </c>
      <c r="B607" s="2">
        <v>216.8</v>
      </c>
      <c r="C607" s="2">
        <v>214.4</v>
      </c>
      <c r="D607" s="2">
        <v>214.83</v>
      </c>
      <c r="E607" s="2">
        <v>215.27</v>
      </c>
      <c r="F607" s="2">
        <v>215</v>
      </c>
      <c r="G607" s="8">
        <f t="shared" si="46"/>
        <v>0.16999999999998749</v>
      </c>
      <c r="H607" s="8">
        <f t="shared" si="47"/>
        <v>0.27000000000001023</v>
      </c>
      <c r="I607" s="8">
        <f t="shared" si="48"/>
        <v>-0.10000000000002274</v>
      </c>
      <c r="J607">
        <v>53.270899999999997</v>
      </c>
      <c r="K607">
        <v>53.711799999999997</v>
      </c>
      <c r="L607">
        <f>IF(AND(D607&gt;=C607,D607&lt;=B607),1,0)</f>
        <v>1</v>
      </c>
      <c r="M607">
        <f>IF(AND(E607&gt;=C607,E607&lt;=B607),1,0)</f>
        <v>1</v>
      </c>
      <c r="N607">
        <f t="shared" si="49"/>
        <v>7.9069767441854644E-4</v>
      </c>
      <c r="O607">
        <f t="shared" si="50"/>
        <v>1.2558139534884197E-3</v>
      </c>
    </row>
    <row r="608" spans="1:15" x14ac:dyDescent="0.25">
      <c r="A608" s="1">
        <v>43252</v>
      </c>
      <c r="B608" s="2">
        <v>217.3</v>
      </c>
      <c r="C608" s="2">
        <v>214.7</v>
      </c>
      <c r="D608" s="2">
        <v>214.28</v>
      </c>
      <c r="E608" s="2">
        <v>213.99</v>
      </c>
      <c r="F608" s="2">
        <v>215.9</v>
      </c>
      <c r="G608" s="8">
        <f t="shared" si="46"/>
        <v>1.6200000000000045</v>
      </c>
      <c r="H608" s="8">
        <f t="shared" si="47"/>
        <v>1.9099999999999966</v>
      </c>
      <c r="I608" s="8">
        <f t="shared" si="48"/>
        <v>-0.28999999999999204</v>
      </c>
      <c r="J608">
        <v>52.7209</v>
      </c>
      <c r="K608">
        <v>52.426000000000002</v>
      </c>
      <c r="L608">
        <f>IF(AND(D608&gt;=C608,D608&lt;=B608),1,0)</f>
        <v>0</v>
      </c>
      <c r="M608">
        <f>IF(AND(E608&gt;=C608,E608&lt;=B608),1,0)</f>
        <v>0</v>
      </c>
      <c r="N608">
        <f t="shared" si="49"/>
        <v>7.5034738304770934E-3</v>
      </c>
      <c r="O608">
        <f t="shared" si="50"/>
        <v>8.8466882816118416E-3</v>
      </c>
    </row>
    <row r="609" spans="1:15" x14ac:dyDescent="0.25">
      <c r="A609" s="1">
        <v>43251</v>
      </c>
      <c r="B609" s="2">
        <v>215.6</v>
      </c>
      <c r="C609" s="2">
        <v>211.5</v>
      </c>
      <c r="D609" s="2">
        <v>210.27</v>
      </c>
      <c r="E609" s="2">
        <v>210.43</v>
      </c>
      <c r="F609" s="2">
        <v>215.3</v>
      </c>
      <c r="G609" s="8">
        <f t="shared" si="46"/>
        <v>5.0300000000000011</v>
      </c>
      <c r="H609" s="8">
        <f t="shared" si="47"/>
        <v>4.8700000000000045</v>
      </c>
      <c r="I609" s="8">
        <f t="shared" si="48"/>
        <v>0.15999999999999659</v>
      </c>
      <c r="J609">
        <v>48.710900000000002</v>
      </c>
      <c r="K609">
        <v>48.8735</v>
      </c>
      <c r="L609">
        <f>IF(AND(D609&gt;=C609,D609&lt;=B609),1,0)</f>
        <v>0</v>
      </c>
      <c r="M609">
        <f>IF(AND(E609&gt;=C609,E609&lt;=B609),1,0)</f>
        <v>0</v>
      </c>
      <c r="N609">
        <f t="shared" si="49"/>
        <v>2.3362749651648865E-2</v>
      </c>
      <c r="O609">
        <f t="shared" si="50"/>
        <v>2.2619600557361841E-2</v>
      </c>
    </row>
    <row r="610" spans="1:15" x14ac:dyDescent="0.25">
      <c r="A610" s="1">
        <v>43250</v>
      </c>
      <c r="B610" s="2">
        <v>211.8</v>
      </c>
      <c r="C610" s="2">
        <v>207.3</v>
      </c>
      <c r="D610" s="2">
        <v>206.57</v>
      </c>
      <c r="E610" s="2">
        <v>206.73</v>
      </c>
      <c r="F610" s="2">
        <v>211.1</v>
      </c>
      <c r="G610" s="8">
        <f t="shared" si="46"/>
        <v>4.5300000000000011</v>
      </c>
      <c r="H610" s="8">
        <f t="shared" si="47"/>
        <v>4.3700000000000045</v>
      </c>
      <c r="I610" s="8">
        <f t="shared" si="48"/>
        <v>0.15999999999999659</v>
      </c>
      <c r="J610">
        <v>45.010899999999999</v>
      </c>
      <c r="K610">
        <v>45.169899999999998</v>
      </c>
      <c r="L610">
        <f>IF(AND(D610&gt;=C610,D610&lt;=B610),1,0)</f>
        <v>0</v>
      </c>
      <c r="M610">
        <f>IF(AND(E610&gt;=C610,E610&lt;=B610),1,0)</f>
        <v>0</v>
      </c>
      <c r="N610">
        <f t="shared" si="49"/>
        <v>2.1459024159166278E-2</v>
      </c>
      <c r="O610">
        <f t="shared" si="50"/>
        <v>2.0701089531027971E-2</v>
      </c>
    </row>
    <row r="611" spans="1:15" x14ac:dyDescent="0.25">
      <c r="A611" s="1">
        <v>43249</v>
      </c>
      <c r="B611" s="2">
        <v>208.4</v>
      </c>
      <c r="C611" s="2">
        <v>202.3</v>
      </c>
      <c r="D611" s="2">
        <v>205.28</v>
      </c>
      <c r="E611" s="2">
        <v>204.92</v>
      </c>
      <c r="F611" s="2">
        <v>207.6</v>
      </c>
      <c r="G611" s="8">
        <f t="shared" si="46"/>
        <v>2.3199999999999932</v>
      </c>
      <c r="H611" s="8">
        <f t="shared" si="47"/>
        <v>2.6800000000000068</v>
      </c>
      <c r="I611" s="8">
        <f t="shared" si="48"/>
        <v>-0.36000000000001364</v>
      </c>
      <c r="J611">
        <v>43.7209</v>
      </c>
      <c r="K611">
        <v>43.365200000000002</v>
      </c>
      <c r="L611">
        <f>IF(AND(D611&gt;=C611,D611&lt;=B611),1,0)</f>
        <v>1</v>
      </c>
      <c r="M611">
        <f>IF(AND(E611&gt;=C611,E611&lt;=B611),1,0)</f>
        <v>1</v>
      </c>
      <c r="N611">
        <f t="shared" si="49"/>
        <v>1.1175337186897848E-2</v>
      </c>
      <c r="O611">
        <f t="shared" si="50"/>
        <v>1.2909441233140688E-2</v>
      </c>
    </row>
    <row r="612" spans="1:15" x14ac:dyDescent="0.25">
      <c r="A612" s="1">
        <v>43248</v>
      </c>
      <c r="B612" s="2">
        <v>207.7</v>
      </c>
      <c r="C612" s="2">
        <v>201.6</v>
      </c>
      <c r="D612" s="2">
        <v>205.65</v>
      </c>
      <c r="E612" s="2">
        <v>205.98</v>
      </c>
      <c r="F612" s="2">
        <v>205.3</v>
      </c>
      <c r="G612" s="8">
        <f t="shared" si="46"/>
        <v>0.34999999999999432</v>
      </c>
      <c r="H612" s="8">
        <f t="shared" si="47"/>
        <v>0.6799999999999784</v>
      </c>
      <c r="I612" s="8">
        <f t="shared" si="48"/>
        <v>-0.32999999999998408</v>
      </c>
      <c r="J612">
        <v>44.090899999999998</v>
      </c>
      <c r="K612">
        <v>44.417499999999997</v>
      </c>
      <c r="L612">
        <f>IF(AND(D612&gt;=C612,D612&lt;=B612),1,0)</f>
        <v>1</v>
      </c>
      <c r="M612">
        <f>IF(AND(E612&gt;=C612,E612&lt;=B612),1,0)</f>
        <v>1</v>
      </c>
      <c r="N612">
        <f t="shared" si="49"/>
        <v>1.7048222113979264E-3</v>
      </c>
      <c r="O612">
        <f t="shared" si="50"/>
        <v>3.3122260107159201E-3</v>
      </c>
    </row>
    <row r="613" spans="1:15" x14ac:dyDescent="0.25">
      <c r="A613" s="1">
        <v>43245</v>
      </c>
      <c r="B613" s="2">
        <v>211.7</v>
      </c>
      <c r="C613" s="2">
        <v>205.4</v>
      </c>
      <c r="D613" s="2">
        <v>211.18</v>
      </c>
      <c r="E613" s="2">
        <v>211.13</v>
      </c>
      <c r="F613" s="2">
        <v>205.5</v>
      </c>
      <c r="G613" s="8">
        <f t="shared" si="46"/>
        <v>5.6800000000000068</v>
      </c>
      <c r="H613" s="8">
        <f t="shared" si="47"/>
        <v>5.6299999999999955</v>
      </c>
      <c r="I613" s="8">
        <f t="shared" si="48"/>
        <v>5.0000000000011369E-2</v>
      </c>
      <c r="J613">
        <v>49.620899999999999</v>
      </c>
      <c r="K613">
        <v>49.572800000000001</v>
      </c>
      <c r="L613">
        <f>IF(AND(D613&gt;=C613,D613&lt;=B613),1,0)</f>
        <v>1</v>
      </c>
      <c r="M613">
        <f>IF(AND(E613&gt;=C613,E613&lt;=B613),1,0)</f>
        <v>1</v>
      </c>
      <c r="N613">
        <f t="shared" si="49"/>
        <v>2.7639902676399059E-2</v>
      </c>
      <c r="O613">
        <f t="shared" si="50"/>
        <v>2.7396593673965915E-2</v>
      </c>
    </row>
    <row r="614" spans="1:15" x14ac:dyDescent="0.25">
      <c r="A614" s="1">
        <v>43244</v>
      </c>
      <c r="B614" s="2">
        <v>216.6</v>
      </c>
      <c r="C614" s="2">
        <v>210.5</v>
      </c>
      <c r="D614" s="2">
        <v>216.25</v>
      </c>
      <c r="E614" s="2">
        <v>215.92</v>
      </c>
      <c r="F614" s="2">
        <v>211.3</v>
      </c>
      <c r="G614" s="8">
        <f t="shared" si="46"/>
        <v>4.9499999999999886</v>
      </c>
      <c r="H614" s="8">
        <f t="shared" si="47"/>
        <v>4.6199999999999761</v>
      </c>
      <c r="I614" s="8">
        <f t="shared" si="48"/>
        <v>0.33000000000001251</v>
      </c>
      <c r="J614">
        <v>54.690899999999999</v>
      </c>
      <c r="K614">
        <v>54.3581</v>
      </c>
      <c r="L614">
        <f>IF(AND(D614&gt;=C614,D614&lt;=B614),1,0)</f>
        <v>1</v>
      </c>
      <c r="M614">
        <f>IF(AND(E614&gt;=C614,E614&lt;=B614),1,0)</f>
        <v>1</v>
      </c>
      <c r="N614">
        <f t="shared" si="49"/>
        <v>2.3426407950780825E-2</v>
      </c>
      <c r="O614">
        <f t="shared" si="50"/>
        <v>2.1864647420728706E-2</v>
      </c>
    </row>
    <row r="615" spans="1:15" x14ac:dyDescent="0.25">
      <c r="A615" s="1">
        <v>43243</v>
      </c>
      <c r="B615" s="2">
        <v>217.9</v>
      </c>
      <c r="C615" s="2">
        <v>214.6</v>
      </c>
      <c r="D615" s="2">
        <v>218.69</v>
      </c>
      <c r="E615" s="2">
        <v>219.09</v>
      </c>
      <c r="F615" s="2">
        <v>215.6</v>
      </c>
      <c r="G615" s="8">
        <f t="shared" si="46"/>
        <v>3.0900000000000034</v>
      </c>
      <c r="H615" s="8">
        <f t="shared" si="47"/>
        <v>3.4900000000000091</v>
      </c>
      <c r="I615" s="8">
        <f t="shared" si="48"/>
        <v>-0.40000000000000568</v>
      </c>
      <c r="J615">
        <v>57.130899999999997</v>
      </c>
      <c r="K615">
        <v>57.530700000000003</v>
      </c>
      <c r="L615">
        <f>IF(AND(D615&gt;=C615,D615&lt;=B615),1,0)</f>
        <v>0</v>
      </c>
      <c r="M615">
        <f>IF(AND(E615&gt;=C615,E615&lt;=B615),1,0)</f>
        <v>0</v>
      </c>
      <c r="N615">
        <f t="shared" si="49"/>
        <v>1.4332096474953634E-2</v>
      </c>
      <c r="O615">
        <f t="shared" si="50"/>
        <v>1.6187384044526944E-2</v>
      </c>
    </row>
    <row r="616" spans="1:15" x14ac:dyDescent="0.25">
      <c r="A616" s="1">
        <v>43242</v>
      </c>
      <c r="B616" s="2">
        <v>221.9</v>
      </c>
      <c r="C616" s="2">
        <v>219</v>
      </c>
      <c r="D616" s="2">
        <v>221.65</v>
      </c>
      <c r="E616" s="2">
        <v>221.57</v>
      </c>
      <c r="F616" s="2">
        <v>219.1</v>
      </c>
      <c r="G616" s="8">
        <f t="shared" si="46"/>
        <v>2.5500000000000114</v>
      </c>
      <c r="H616" s="8">
        <f t="shared" si="47"/>
        <v>2.4699999999999989</v>
      </c>
      <c r="I616" s="8">
        <f t="shared" si="48"/>
        <v>8.0000000000012506E-2</v>
      </c>
      <c r="J616">
        <v>60.090899999999998</v>
      </c>
      <c r="K616">
        <v>60.011299999999999</v>
      </c>
      <c r="L616">
        <f>IF(AND(D616&gt;=C616,D616&lt;=B616),1,0)</f>
        <v>1</v>
      </c>
      <c r="M616">
        <f>IF(AND(E616&gt;=C616,E616&lt;=B616),1,0)</f>
        <v>1</v>
      </c>
      <c r="N616">
        <f t="shared" si="49"/>
        <v>1.1638521223185812E-2</v>
      </c>
      <c r="O616">
        <f t="shared" si="50"/>
        <v>1.1273391145595614E-2</v>
      </c>
    </row>
    <row r="617" spans="1:15" x14ac:dyDescent="0.25">
      <c r="A617" s="1">
        <v>43238</v>
      </c>
      <c r="B617" s="2">
        <v>221.8</v>
      </c>
      <c r="C617" s="2">
        <v>219.3</v>
      </c>
      <c r="D617" s="2">
        <v>218.23</v>
      </c>
      <c r="E617" s="2">
        <v>218.01</v>
      </c>
      <c r="F617" s="2">
        <v>221.2</v>
      </c>
      <c r="G617" s="8">
        <f t="shared" si="46"/>
        <v>2.9699999999999989</v>
      </c>
      <c r="H617" s="8">
        <f t="shared" si="47"/>
        <v>3.1899999999999977</v>
      </c>
      <c r="I617" s="8">
        <f t="shared" si="48"/>
        <v>-0.21999999999999886</v>
      </c>
      <c r="J617">
        <v>56.670900000000003</v>
      </c>
      <c r="K617">
        <v>56.445900000000002</v>
      </c>
      <c r="L617">
        <f>IF(AND(D617&gt;=C617,D617&lt;=B617),1,0)</f>
        <v>0</v>
      </c>
      <c r="M617">
        <f>IF(AND(E617&gt;=C617,E617&lt;=B617),1,0)</f>
        <v>0</v>
      </c>
      <c r="N617">
        <f t="shared" si="49"/>
        <v>1.342676311030741E-2</v>
      </c>
      <c r="O617">
        <f t="shared" si="50"/>
        <v>1.4421338155515362E-2</v>
      </c>
    </row>
    <row r="618" spans="1:15" x14ac:dyDescent="0.25">
      <c r="A618" s="1">
        <v>43236</v>
      </c>
      <c r="B618" s="2">
        <v>220</v>
      </c>
      <c r="C618" s="2">
        <v>216.6</v>
      </c>
      <c r="D618" s="2">
        <v>220.79</v>
      </c>
      <c r="E618" s="2">
        <v>221.04</v>
      </c>
      <c r="F618" s="2">
        <v>217.8</v>
      </c>
      <c r="G618" s="8">
        <f t="shared" si="46"/>
        <v>2.9899999999999807</v>
      </c>
      <c r="H618" s="8">
        <f t="shared" si="47"/>
        <v>3.2399999999999807</v>
      </c>
      <c r="I618" s="8">
        <f t="shared" si="48"/>
        <v>-0.25</v>
      </c>
      <c r="J618">
        <v>59.230899999999998</v>
      </c>
      <c r="K618">
        <v>59.479900000000001</v>
      </c>
      <c r="L618">
        <f>IF(AND(D618&gt;=C618,D618&lt;=B618),1,0)</f>
        <v>0</v>
      </c>
      <c r="M618">
        <f>IF(AND(E618&gt;=C618,E618&lt;=B618),1,0)</f>
        <v>0</v>
      </c>
      <c r="N618">
        <f t="shared" si="49"/>
        <v>1.3728191000918185E-2</v>
      </c>
      <c r="O618">
        <f t="shared" si="50"/>
        <v>1.487603305785115E-2</v>
      </c>
    </row>
    <row r="619" spans="1:15" x14ac:dyDescent="0.25">
      <c r="A619" s="1">
        <v>43235</v>
      </c>
      <c r="B619" s="2">
        <v>220.8</v>
      </c>
      <c r="C619" s="2">
        <v>217</v>
      </c>
      <c r="D619" s="2">
        <v>217.79</v>
      </c>
      <c r="E619" s="2">
        <v>217.58</v>
      </c>
      <c r="F619" s="2">
        <v>220.8</v>
      </c>
      <c r="G619" s="8">
        <f t="shared" si="46"/>
        <v>3.0100000000000193</v>
      </c>
      <c r="H619" s="8">
        <f t="shared" si="47"/>
        <v>3.2199999999999989</v>
      </c>
      <c r="I619" s="8">
        <f t="shared" si="48"/>
        <v>-0.20999999999997954</v>
      </c>
      <c r="J619">
        <v>56.230899999999998</v>
      </c>
      <c r="K619">
        <v>56.019199999999998</v>
      </c>
      <c r="L619">
        <f>IF(AND(D619&gt;=C619,D619&lt;=B619),1,0)</f>
        <v>1</v>
      </c>
      <c r="M619">
        <f>IF(AND(E619&gt;=C619,E619&lt;=B619),1,0)</f>
        <v>1</v>
      </c>
      <c r="N619">
        <f t="shared" si="49"/>
        <v>1.3632246376811681E-2</v>
      </c>
      <c r="O619">
        <f t="shared" si="50"/>
        <v>1.4583333333333327E-2</v>
      </c>
    </row>
    <row r="620" spans="1:15" x14ac:dyDescent="0.25">
      <c r="A620" s="1">
        <v>43234</v>
      </c>
      <c r="B620" s="2">
        <v>216.8</v>
      </c>
      <c r="C620" s="2">
        <v>214.4</v>
      </c>
      <c r="D620" s="2">
        <v>216.41</v>
      </c>
      <c r="E620" s="2">
        <v>216.65</v>
      </c>
      <c r="F620" s="2">
        <v>216.8</v>
      </c>
      <c r="G620" s="8">
        <f t="shared" si="46"/>
        <v>0.39000000000001478</v>
      </c>
      <c r="H620" s="8">
        <f t="shared" si="47"/>
        <v>0.15000000000000568</v>
      </c>
      <c r="I620" s="8">
        <f t="shared" si="48"/>
        <v>0.24000000000000909</v>
      </c>
      <c r="J620">
        <v>54.850900000000003</v>
      </c>
      <c r="K620">
        <v>55.091299999999997</v>
      </c>
      <c r="L620">
        <f>IF(AND(D620&gt;=C620,D620&lt;=B620),1,0)</f>
        <v>1</v>
      </c>
      <c r="M620">
        <f>IF(AND(E620&gt;=C620,E620&lt;=B620),1,0)</f>
        <v>1</v>
      </c>
      <c r="N620">
        <f t="shared" si="49"/>
        <v>1.7988929889299573E-3</v>
      </c>
      <c r="O620">
        <f t="shared" si="50"/>
        <v>6.9188191881921438E-4</v>
      </c>
    </row>
    <row r="621" spans="1:15" x14ac:dyDescent="0.25">
      <c r="A621" s="1">
        <v>43231</v>
      </c>
      <c r="B621" s="2">
        <v>218</v>
      </c>
      <c r="C621" s="2">
        <v>214.8</v>
      </c>
      <c r="D621" s="2">
        <v>215.22</v>
      </c>
      <c r="E621" s="2">
        <v>214.97</v>
      </c>
      <c r="F621" s="2">
        <v>216.7</v>
      </c>
      <c r="G621" s="8">
        <f t="shared" si="46"/>
        <v>1.4799999999999898</v>
      </c>
      <c r="H621" s="8">
        <f t="shared" si="47"/>
        <v>1.7299999999999898</v>
      </c>
      <c r="I621" s="8">
        <f t="shared" si="48"/>
        <v>-0.25</v>
      </c>
      <c r="J621">
        <v>53.660899999999998</v>
      </c>
      <c r="K621">
        <v>53.413899999999998</v>
      </c>
      <c r="L621">
        <f>IF(AND(D621&gt;=C621,D621&lt;=B621),1,0)</f>
        <v>1</v>
      </c>
      <c r="M621">
        <f>IF(AND(E621&gt;=C621,E621&lt;=B621),1,0)</f>
        <v>1</v>
      </c>
      <c r="N621">
        <f t="shared" si="49"/>
        <v>6.8297185048453619E-3</v>
      </c>
      <c r="O621">
        <f t="shared" si="50"/>
        <v>7.9833871712043838E-3</v>
      </c>
    </row>
    <row r="622" spans="1:15" x14ac:dyDescent="0.25">
      <c r="A622" s="1">
        <v>43229</v>
      </c>
      <c r="B622" s="2">
        <v>214.6</v>
      </c>
      <c r="C622" s="2">
        <v>210</v>
      </c>
      <c r="D622" s="2">
        <v>208.38</v>
      </c>
      <c r="E622" s="2">
        <v>208.47</v>
      </c>
      <c r="F622" s="2">
        <v>214.6</v>
      </c>
      <c r="G622" s="8">
        <f t="shared" si="46"/>
        <v>6.2199999999999989</v>
      </c>
      <c r="H622" s="8">
        <f t="shared" si="47"/>
        <v>6.1299999999999955</v>
      </c>
      <c r="I622" s="8">
        <f t="shared" si="48"/>
        <v>9.0000000000003411E-2</v>
      </c>
      <c r="J622">
        <v>46.820900000000002</v>
      </c>
      <c r="K622">
        <v>46.909500000000001</v>
      </c>
      <c r="L622">
        <f>IF(AND(D622&gt;=C622,D622&lt;=B622),1,0)</f>
        <v>0</v>
      </c>
      <c r="M622">
        <f>IF(AND(E622&gt;=C622,E622&lt;=B622),1,0)</f>
        <v>0</v>
      </c>
      <c r="N622">
        <f t="shared" si="49"/>
        <v>2.8984156570363462E-2</v>
      </c>
      <c r="O622">
        <f t="shared" si="50"/>
        <v>2.8564771668219923E-2</v>
      </c>
    </row>
    <row r="623" spans="1:15" x14ac:dyDescent="0.25">
      <c r="A623" s="1">
        <v>43228</v>
      </c>
      <c r="B623" s="2">
        <v>208.9</v>
      </c>
      <c r="C623" s="2">
        <v>206.9</v>
      </c>
      <c r="D623" s="2">
        <v>209.41</v>
      </c>
      <c r="E623" s="2">
        <v>209.57</v>
      </c>
      <c r="F623" s="2">
        <v>208</v>
      </c>
      <c r="G623" s="8">
        <f t="shared" si="46"/>
        <v>1.4099999999999966</v>
      </c>
      <c r="H623" s="8">
        <f t="shared" si="47"/>
        <v>1.5699999999999932</v>
      </c>
      <c r="I623" s="8">
        <f t="shared" si="48"/>
        <v>-0.15999999999999659</v>
      </c>
      <c r="J623">
        <v>47.850900000000003</v>
      </c>
      <c r="K623">
        <v>48.014099999999999</v>
      </c>
      <c r="L623">
        <f>IF(AND(D623&gt;=C623,D623&lt;=B623),1,0)</f>
        <v>0</v>
      </c>
      <c r="M623">
        <f>IF(AND(E623&gt;=C623,E623&lt;=B623),1,0)</f>
        <v>0</v>
      </c>
      <c r="N623">
        <f t="shared" si="49"/>
        <v>6.778846153846137E-3</v>
      </c>
      <c r="O623">
        <f t="shared" si="50"/>
        <v>7.54807692307689E-3</v>
      </c>
    </row>
    <row r="624" spans="1:15" x14ac:dyDescent="0.25">
      <c r="A624" s="1">
        <v>43227</v>
      </c>
      <c r="B624" s="2">
        <v>209.8</v>
      </c>
      <c r="C624" s="2">
        <v>207.1</v>
      </c>
      <c r="D624" s="2">
        <v>206.05</v>
      </c>
      <c r="E624" s="2">
        <v>205.91</v>
      </c>
      <c r="F624" s="2">
        <v>209.3</v>
      </c>
      <c r="G624" s="8">
        <f t="shared" si="46"/>
        <v>3.25</v>
      </c>
      <c r="H624" s="8">
        <f t="shared" si="47"/>
        <v>3.3900000000000148</v>
      </c>
      <c r="I624" s="8">
        <f t="shared" si="48"/>
        <v>-0.14000000000001478</v>
      </c>
      <c r="J624">
        <v>44.490900000000003</v>
      </c>
      <c r="K624">
        <v>44.3551</v>
      </c>
      <c r="L624">
        <f>IF(AND(D624&gt;=C624,D624&lt;=B624),1,0)</f>
        <v>0</v>
      </c>
      <c r="M624">
        <f>IF(AND(E624&gt;=C624,E624&lt;=B624),1,0)</f>
        <v>0</v>
      </c>
      <c r="N624">
        <f t="shared" si="49"/>
        <v>1.5527950310559006E-2</v>
      </c>
      <c r="O624">
        <f t="shared" si="50"/>
        <v>1.6196846631629309E-2</v>
      </c>
    </row>
    <row r="625" spans="1:15" x14ac:dyDescent="0.25">
      <c r="A625" s="1">
        <v>43224</v>
      </c>
      <c r="B625" s="2">
        <v>206.8</v>
      </c>
      <c r="C625" s="2">
        <v>205.1</v>
      </c>
      <c r="D625" s="2">
        <v>205.35</v>
      </c>
      <c r="E625" s="2">
        <v>205.05</v>
      </c>
      <c r="F625" s="2">
        <v>206</v>
      </c>
      <c r="G625" s="8">
        <f t="shared" si="46"/>
        <v>0.65000000000000568</v>
      </c>
      <c r="H625" s="8">
        <f t="shared" si="47"/>
        <v>0.94999999999998863</v>
      </c>
      <c r="I625" s="8">
        <f t="shared" si="48"/>
        <v>-0.29999999999998295</v>
      </c>
      <c r="J625">
        <v>43.790900000000001</v>
      </c>
      <c r="K625">
        <v>43.487299999999998</v>
      </c>
      <c r="L625">
        <f>IF(AND(D625&gt;=C625,D625&lt;=B625),1,0)</f>
        <v>1</v>
      </c>
      <c r="M625">
        <f>IF(AND(E625&gt;=C625,E625&lt;=B625),1,0)</f>
        <v>0</v>
      </c>
      <c r="N625">
        <f t="shared" si="49"/>
        <v>3.1553398058252703E-3</v>
      </c>
      <c r="O625">
        <f t="shared" si="50"/>
        <v>4.6116504854368384E-3</v>
      </c>
    </row>
    <row r="626" spans="1:15" x14ac:dyDescent="0.25">
      <c r="A626" s="1">
        <v>43223</v>
      </c>
      <c r="B626" s="2">
        <v>207.9</v>
      </c>
      <c r="C626" s="2">
        <v>204.8</v>
      </c>
      <c r="D626" s="2">
        <v>205.8</v>
      </c>
      <c r="E626" s="2">
        <v>206.63</v>
      </c>
      <c r="F626" s="2">
        <v>205.1</v>
      </c>
      <c r="G626" s="8">
        <f t="shared" si="46"/>
        <v>0.70000000000001705</v>
      </c>
      <c r="H626" s="8">
        <f t="shared" si="47"/>
        <v>1.5300000000000011</v>
      </c>
      <c r="I626" s="8">
        <f t="shared" si="48"/>
        <v>-0.82999999999998408</v>
      </c>
      <c r="J626">
        <v>44.240900000000003</v>
      </c>
      <c r="K626">
        <v>45.072200000000002</v>
      </c>
      <c r="L626">
        <f>IF(AND(D626&gt;=C626,D626&lt;=B626),1,0)</f>
        <v>1</v>
      </c>
      <c r="M626">
        <f>IF(AND(E626&gt;=C626,E626&lt;=B626),1,0)</f>
        <v>1</v>
      </c>
      <c r="N626">
        <f t="shared" si="49"/>
        <v>3.4129692832765338E-3</v>
      </c>
      <c r="O626">
        <f t="shared" si="50"/>
        <v>7.4597757191613902E-3</v>
      </c>
    </row>
    <row r="627" spans="1:15" x14ac:dyDescent="0.25">
      <c r="A627" s="1">
        <v>43222</v>
      </c>
      <c r="B627" s="2">
        <v>206.7</v>
      </c>
      <c r="C627" s="2">
        <v>204.7</v>
      </c>
      <c r="D627" s="2">
        <v>205.77</v>
      </c>
      <c r="E627" s="2">
        <v>204.61</v>
      </c>
      <c r="F627" s="2">
        <v>206.6</v>
      </c>
      <c r="G627" s="8">
        <f t="shared" si="46"/>
        <v>0.82999999999998408</v>
      </c>
      <c r="H627" s="8">
        <f t="shared" si="47"/>
        <v>1.9899999999999807</v>
      </c>
      <c r="I627" s="8">
        <f t="shared" si="48"/>
        <v>-1.1599999999999966</v>
      </c>
      <c r="J627">
        <v>44.210900000000002</v>
      </c>
      <c r="K627">
        <v>43.053600000000003</v>
      </c>
      <c r="L627">
        <f>IF(AND(D627&gt;=C627,D627&lt;=B627),1,0)</f>
        <v>1</v>
      </c>
      <c r="M627">
        <f>IF(AND(E627&gt;=C627,E627&lt;=B627),1,0)</f>
        <v>0</v>
      </c>
      <c r="N627">
        <f t="shared" si="49"/>
        <v>4.0174249757985682E-3</v>
      </c>
      <c r="O627">
        <f t="shared" si="50"/>
        <v>9.6321393998062953E-3</v>
      </c>
    </row>
    <row r="628" spans="1:15" x14ac:dyDescent="0.25">
      <c r="A628" s="1">
        <v>43220</v>
      </c>
      <c r="B628" s="2">
        <v>205.6</v>
      </c>
      <c r="C628" s="2">
        <v>203.8</v>
      </c>
      <c r="D628" s="2">
        <v>204.15</v>
      </c>
      <c r="E628" s="2">
        <v>205.2</v>
      </c>
      <c r="F628" s="2">
        <v>205.5</v>
      </c>
      <c r="G628" s="8">
        <f t="shared" si="46"/>
        <v>1.3499999999999943</v>
      </c>
      <c r="H628" s="8">
        <f t="shared" si="47"/>
        <v>0.30000000000001137</v>
      </c>
      <c r="I628" s="8">
        <f t="shared" si="48"/>
        <v>1.0499999999999829</v>
      </c>
      <c r="J628">
        <v>42.590899999999998</v>
      </c>
      <c r="K628">
        <v>43.643300000000004</v>
      </c>
      <c r="L628">
        <f>IF(AND(D628&gt;=C628,D628&lt;=B628),1,0)</f>
        <v>1</v>
      </c>
      <c r="M628">
        <f>IF(AND(E628&gt;=C628,E628&lt;=B628),1,0)</f>
        <v>1</v>
      </c>
      <c r="N628">
        <f t="shared" si="49"/>
        <v>6.569343065693403E-3</v>
      </c>
      <c r="O628">
        <f t="shared" si="50"/>
        <v>1.4598540145985956E-3</v>
      </c>
    </row>
    <row r="629" spans="1:15" x14ac:dyDescent="0.25">
      <c r="A629" s="1">
        <v>43217</v>
      </c>
      <c r="B629" s="2">
        <v>207.4</v>
      </c>
      <c r="C629" s="2">
        <v>204.8</v>
      </c>
      <c r="D629" s="2">
        <v>206.21</v>
      </c>
      <c r="E629" s="2">
        <v>205.62</v>
      </c>
      <c r="F629" s="2">
        <v>205.7</v>
      </c>
      <c r="G629" s="8">
        <f t="shared" si="46"/>
        <v>0.51000000000001933</v>
      </c>
      <c r="H629" s="8">
        <f t="shared" si="47"/>
        <v>7.9999999999984084E-2</v>
      </c>
      <c r="I629" s="8">
        <f t="shared" si="48"/>
        <v>0.43000000000003524</v>
      </c>
      <c r="J629">
        <v>44.6509</v>
      </c>
      <c r="K629">
        <v>44.060099999999998</v>
      </c>
      <c r="L629">
        <f>IF(AND(D629&gt;=C629,D629&lt;=B629),1,0)</f>
        <v>1</v>
      </c>
      <c r="M629">
        <f>IF(AND(E629&gt;=C629,E629&lt;=B629),1,0)</f>
        <v>1</v>
      </c>
      <c r="N629">
        <f t="shared" si="49"/>
        <v>2.4793388429753009E-3</v>
      </c>
      <c r="O629">
        <f t="shared" si="50"/>
        <v>3.8891589693720998E-4</v>
      </c>
    </row>
    <row r="630" spans="1:15" x14ac:dyDescent="0.25">
      <c r="A630" s="1">
        <v>43216</v>
      </c>
      <c r="B630" s="2">
        <v>207.2</v>
      </c>
      <c r="C630" s="2">
        <v>200.1</v>
      </c>
      <c r="D630" s="2">
        <v>198.21</v>
      </c>
      <c r="E630" s="2">
        <v>198.27</v>
      </c>
      <c r="F630" s="2">
        <v>206.2</v>
      </c>
      <c r="G630" s="8">
        <f t="shared" si="46"/>
        <v>7.9899999999999807</v>
      </c>
      <c r="H630" s="8">
        <f t="shared" si="47"/>
        <v>7.9299999999999784</v>
      </c>
      <c r="I630" s="8">
        <f t="shared" si="48"/>
        <v>6.0000000000002274E-2</v>
      </c>
      <c r="J630">
        <v>36.6509</v>
      </c>
      <c r="K630">
        <v>36.706299999999999</v>
      </c>
      <c r="L630">
        <f>IF(AND(D630&gt;=C630,D630&lt;=B630),1,0)</f>
        <v>0</v>
      </c>
      <c r="M630">
        <f>IF(AND(E630&gt;=C630,E630&lt;=B630),1,0)</f>
        <v>0</v>
      </c>
      <c r="N630">
        <f t="shared" si="49"/>
        <v>3.8748787584868966E-2</v>
      </c>
      <c r="O630">
        <f t="shared" si="50"/>
        <v>3.8457807953443154E-2</v>
      </c>
    </row>
    <row r="631" spans="1:15" x14ac:dyDescent="0.25">
      <c r="A631" s="1">
        <v>43215</v>
      </c>
      <c r="B631" s="2">
        <v>200.4</v>
      </c>
      <c r="C631" s="2">
        <v>197.45</v>
      </c>
      <c r="D631" s="2">
        <v>203.75</v>
      </c>
      <c r="E631" s="2">
        <v>204</v>
      </c>
      <c r="F631" s="2">
        <v>198.5</v>
      </c>
      <c r="G631" s="8">
        <f t="shared" si="46"/>
        <v>5.25</v>
      </c>
      <c r="H631" s="8">
        <f t="shared" si="47"/>
        <v>5.5</v>
      </c>
      <c r="I631" s="8">
        <f t="shared" si="48"/>
        <v>-0.25</v>
      </c>
      <c r="J631">
        <v>42.190899999999999</v>
      </c>
      <c r="K631">
        <v>42.445</v>
      </c>
      <c r="L631">
        <f>IF(AND(D631&gt;=C631,D631&lt;=B631),1,0)</f>
        <v>0</v>
      </c>
      <c r="M631">
        <f>IF(AND(E631&gt;=C631,E631&lt;=B631),1,0)</f>
        <v>0</v>
      </c>
      <c r="N631">
        <f t="shared" si="49"/>
        <v>2.6448362720403022E-2</v>
      </c>
      <c r="O631">
        <f t="shared" si="50"/>
        <v>2.7707808564231738E-2</v>
      </c>
    </row>
    <row r="632" spans="1:15" x14ac:dyDescent="0.25">
      <c r="A632" s="1">
        <v>43214</v>
      </c>
      <c r="B632" s="2">
        <v>204.5</v>
      </c>
      <c r="C632" s="2">
        <v>201.1</v>
      </c>
      <c r="D632" s="2">
        <v>200.71</v>
      </c>
      <c r="E632" s="2">
        <v>200.48</v>
      </c>
      <c r="F632" s="2">
        <v>204.4</v>
      </c>
      <c r="G632" s="8">
        <f t="shared" si="46"/>
        <v>3.6899999999999977</v>
      </c>
      <c r="H632" s="8">
        <f t="shared" si="47"/>
        <v>3.9200000000000159</v>
      </c>
      <c r="I632" s="8">
        <f t="shared" si="48"/>
        <v>-0.23000000000001819</v>
      </c>
      <c r="J632">
        <v>39.1509</v>
      </c>
      <c r="K632">
        <v>38.922600000000003</v>
      </c>
      <c r="L632">
        <f>IF(AND(D632&gt;=C632,D632&lt;=B632),1,0)</f>
        <v>0</v>
      </c>
      <c r="M632">
        <f>IF(AND(E632&gt;=C632,E632&lt;=B632),1,0)</f>
        <v>0</v>
      </c>
      <c r="N632">
        <f t="shared" si="49"/>
        <v>1.8052837573385508E-2</v>
      </c>
      <c r="O632">
        <f t="shared" si="50"/>
        <v>1.9178082191780899E-2</v>
      </c>
    </row>
    <row r="633" spans="1:15" x14ac:dyDescent="0.25">
      <c r="A633" s="1">
        <v>43213</v>
      </c>
      <c r="B633" s="2">
        <v>201.7</v>
      </c>
      <c r="C633" s="2">
        <v>199.65</v>
      </c>
      <c r="D633" s="2">
        <v>199.26</v>
      </c>
      <c r="E633" s="2">
        <v>199.26</v>
      </c>
      <c r="F633" s="2">
        <v>200.5</v>
      </c>
      <c r="G633" s="8">
        <f t="shared" si="46"/>
        <v>1.2400000000000091</v>
      </c>
      <c r="H633" s="8">
        <f t="shared" si="47"/>
        <v>1.2400000000000091</v>
      </c>
      <c r="I633" s="8">
        <f t="shared" si="48"/>
        <v>0</v>
      </c>
      <c r="J633">
        <v>37.700899999999997</v>
      </c>
      <c r="K633">
        <v>37.704300000000003</v>
      </c>
      <c r="L633">
        <f>IF(AND(D633&gt;=C633,D633&lt;=B633),1,0)</f>
        <v>0</v>
      </c>
      <c r="M633">
        <f>IF(AND(E633&gt;=C633,E633&lt;=B633),1,0)</f>
        <v>0</v>
      </c>
      <c r="N633">
        <f t="shared" si="49"/>
        <v>6.1845386533666289E-3</v>
      </c>
      <c r="O633">
        <f t="shared" si="50"/>
        <v>6.1845386533666289E-3</v>
      </c>
    </row>
    <row r="634" spans="1:15" x14ac:dyDescent="0.25">
      <c r="A634" s="1">
        <v>43210</v>
      </c>
      <c r="B634" s="2">
        <v>202.9</v>
      </c>
      <c r="C634" s="2">
        <v>197.95</v>
      </c>
      <c r="D634" s="2">
        <v>200.62</v>
      </c>
      <c r="E634" s="2">
        <v>200.71</v>
      </c>
      <c r="F634" s="2">
        <v>198.7</v>
      </c>
      <c r="G634" s="8">
        <f t="shared" si="46"/>
        <v>1.9200000000000159</v>
      </c>
      <c r="H634" s="8">
        <f t="shared" si="47"/>
        <v>2.0100000000000193</v>
      </c>
      <c r="I634" s="8">
        <f t="shared" si="48"/>
        <v>-9.0000000000003411E-2</v>
      </c>
      <c r="J634">
        <v>39.060899999999997</v>
      </c>
      <c r="K634">
        <v>39.155299999999997</v>
      </c>
      <c r="L634">
        <f>IF(AND(D634&gt;=C634,D634&lt;=B634),1,0)</f>
        <v>1</v>
      </c>
      <c r="M634">
        <f>IF(AND(E634&gt;=C634,E634&lt;=B634),1,0)</f>
        <v>1</v>
      </c>
      <c r="N634">
        <f t="shared" si="49"/>
        <v>9.6628082536487966E-3</v>
      </c>
      <c r="O634">
        <f t="shared" si="50"/>
        <v>1.0115752390538598E-2</v>
      </c>
    </row>
    <row r="635" spans="1:15" x14ac:dyDescent="0.25">
      <c r="A635" s="1">
        <v>43209</v>
      </c>
      <c r="B635" s="2">
        <v>204</v>
      </c>
      <c r="C635" s="2">
        <v>199.4</v>
      </c>
      <c r="D635" s="2">
        <v>202.09</v>
      </c>
      <c r="E635" s="2">
        <v>202.1</v>
      </c>
      <c r="F635" s="2">
        <v>200.7</v>
      </c>
      <c r="G635" s="8">
        <f t="shared" si="46"/>
        <v>1.3900000000000148</v>
      </c>
      <c r="H635" s="8">
        <f t="shared" si="47"/>
        <v>1.4000000000000057</v>
      </c>
      <c r="I635" s="8">
        <f t="shared" si="48"/>
        <v>-9.9999999999909051E-3</v>
      </c>
      <c r="J635">
        <v>40.530900000000003</v>
      </c>
      <c r="K635">
        <v>40.542000000000002</v>
      </c>
      <c r="L635">
        <f>IF(AND(D635&gt;=C635,D635&lt;=B635),1,0)</f>
        <v>1</v>
      </c>
      <c r="M635">
        <f>IF(AND(E635&gt;=C635,E635&lt;=B635),1,0)</f>
        <v>1</v>
      </c>
      <c r="N635">
        <f t="shared" si="49"/>
        <v>6.9257598405581206E-3</v>
      </c>
      <c r="O635">
        <f t="shared" si="50"/>
        <v>6.9755854509218028E-3</v>
      </c>
    </row>
    <row r="636" spans="1:15" x14ac:dyDescent="0.25">
      <c r="A636" s="1">
        <v>43208</v>
      </c>
      <c r="B636" s="2">
        <v>202.7</v>
      </c>
      <c r="C636" s="2">
        <v>198.35</v>
      </c>
      <c r="D636" s="2">
        <v>198.07</v>
      </c>
      <c r="E636" s="2">
        <v>197.92</v>
      </c>
      <c r="F636" s="2">
        <v>201.4</v>
      </c>
      <c r="G636" s="8">
        <f t="shared" si="46"/>
        <v>3.3300000000000125</v>
      </c>
      <c r="H636" s="8">
        <f t="shared" si="47"/>
        <v>3.4800000000000182</v>
      </c>
      <c r="I636" s="8">
        <f t="shared" si="48"/>
        <v>-0.15000000000000568</v>
      </c>
      <c r="J636">
        <v>36.510899999999999</v>
      </c>
      <c r="K636">
        <v>36.359699999999997</v>
      </c>
      <c r="L636">
        <f>IF(AND(D636&gt;=C636,D636&lt;=B636),1,0)</f>
        <v>0</v>
      </c>
      <c r="M636">
        <f>IF(AND(E636&gt;=C636,E636&lt;=B636),1,0)</f>
        <v>0</v>
      </c>
      <c r="N636">
        <f t="shared" si="49"/>
        <v>1.653426017874882E-2</v>
      </c>
      <c r="O636">
        <f t="shared" si="50"/>
        <v>1.7279046673287082E-2</v>
      </c>
    </row>
    <row r="637" spans="1:15" x14ac:dyDescent="0.25">
      <c r="A637" s="1">
        <v>43207</v>
      </c>
      <c r="B637" s="2">
        <v>199.25</v>
      </c>
      <c r="C637" s="2">
        <v>197.4</v>
      </c>
      <c r="D637" s="2">
        <v>198.91</v>
      </c>
      <c r="E637" s="2">
        <v>199.25</v>
      </c>
      <c r="F637" s="2">
        <v>197.6</v>
      </c>
      <c r="G637" s="8">
        <f t="shared" si="46"/>
        <v>1.3100000000000023</v>
      </c>
      <c r="H637" s="8">
        <f t="shared" si="47"/>
        <v>1.6500000000000057</v>
      </c>
      <c r="I637" s="8">
        <f t="shared" si="48"/>
        <v>-0.34000000000000341</v>
      </c>
      <c r="J637">
        <v>37.350900000000003</v>
      </c>
      <c r="K637">
        <v>37.690399999999997</v>
      </c>
      <c r="L637">
        <f>IF(AND(D637&gt;=C637,D637&lt;=B637),1,0)</f>
        <v>1</v>
      </c>
      <c r="M637">
        <f>IF(AND(E637&gt;=C637,E637&lt;=B637),1,0)</f>
        <v>1</v>
      </c>
      <c r="N637">
        <f t="shared" si="49"/>
        <v>6.6295546558704571E-3</v>
      </c>
      <c r="O637">
        <f t="shared" si="50"/>
        <v>8.3502024291498261E-3</v>
      </c>
    </row>
    <row r="638" spans="1:15" x14ac:dyDescent="0.25">
      <c r="A638" s="1">
        <v>43206</v>
      </c>
      <c r="B638" s="2">
        <v>198.55</v>
      </c>
      <c r="C638" s="2">
        <v>196.55</v>
      </c>
      <c r="D638" s="2">
        <v>199.69</v>
      </c>
      <c r="E638" s="2">
        <v>199.28</v>
      </c>
      <c r="F638" s="2">
        <v>198.55</v>
      </c>
      <c r="G638" s="8">
        <f t="shared" si="46"/>
        <v>1.1399999999999864</v>
      </c>
      <c r="H638" s="8">
        <f t="shared" si="47"/>
        <v>0.72999999999998977</v>
      </c>
      <c r="I638" s="8">
        <f t="shared" si="48"/>
        <v>0.40999999999999659</v>
      </c>
      <c r="J638">
        <v>38.130899999999997</v>
      </c>
      <c r="K638">
        <v>37.723500000000001</v>
      </c>
      <c r="L638">
        <f>IF(AND(D638&gt;=C638,D638&lt;=B638),1,0)</f>
        <v>0</v>
      </c>
      <c r="M638">
        <f>IF(AND(E638&gt;=C638,E638&lt;=B638),1,0)</f>
        <v>0</v>
      </c>
      <c r="N638">
        <f t="shared" si="49"/>
        <v>5.7416267942583038E-3</v>
      </c>
      <c r="O638">
        <f t="shared" si="50"/>
        <v>3.6766557542180292E-3</v>
      </c>
    </row>
    <row r="639" spans="1:15" x14ac:dyDescent="0.25">
      <c r="A639" s="1">
        <v>43203</v>
      </c>
      <c r="B639" s="2">
        <v>199.55</v>
      </c>
      <c r="C639" s="2">
        <v>197.3</v>
      </c>
      <c r="D639" s="2">
        <v>198.78</v>
      </c>
      <c r="E639" s="2">
        <v>198.88</v>
      </c>
      <c r="F639" s="2">
        <v>198.9</v>
      </c>
      <c r="G639" s="8">
        <f t="shared" si="46"/>
        <v>0.12000000000000455</v>
      </c>
      <c r="H639" s="8">
        <f t="shared" si="47"/>
        <v>2.0000000000010232E-2</v>
      </c>
      <c r="I639" s="8">
        <f t="shared" si="48"/>
        <v>9.9999999999994316E-2</v>
      </c>
      <c r="J639">
        <v>37.2209</v>
      </c>
      <c r="K639">
        <v>37.316800000000001</v>
      </c>
      <c r="L639">
        <f>IF(AND(D639&gt;=C639,D639&lt;=B639),1,0)</f>
        <v>1</v>
      </c>
      <c r="M639">
        <f>IF(AND(E639&gt;=C639,E639&lt;=B639),1,0)</f>
        <v>1</v>
      </c>
      <c r="N639">
        <f t="shared" si="49"/>
        <v>6.033182503770967E-4</v>
      </c>
      <c r="O639">
        <f t="shared" si="50"/>
        <v>1.0055304172956376E-4</v>
      </c>
    </row>
    <row r="640" spans="1:15" x14ac:dyDescent="0.25">
      <c r="A640" s="1">
        <v>43202</v>
      </c>
      <c r="B640" s="2">
        <v>201.9</v>
      </c>
      <c r="C640" s="2">
        <v>197.85</v>
      </c>
      <c r="D640" s="2">
        <v>199.37</v>
      </c>
      <c r="E640" s="2">
        <v>199.68</v>
      </c>
      <c r="F640" s="2">
        <v>198.9</v>
      </c>
      <c r="G640" s="8">
        <f t="shared" si="46"/>
        <v>0.46999999999999886</v>
      </c>
      <c r="H640" s="8">
        <f t="shared" si="47"/>
        <v>0.78000000000000114</v>
      </c>
      <c r="I640" s="8">
        <f t="shared" si="48"/>
        <v>-0.31000000000000227</v>
      </c>
      <c r="J640">
        <v>37.810899999999997</v>
      </c>
      <c r="K640">
        <v>38.1203</v>
      </c>
      <c r="L640">
        <f>IF(AND(D640&gt;=C640,D640&lt;=B640),1,0)</f>
        <v>1</v>
      </c>
      <c r="M640">
        <f>IF(AND(E640&gt;=C640,E640&lt;=B640),1,0)</f>
        <v>1</v>
      </c>
      <c r="N640">
        <f t="shared" si="49"/>
        <v>2.3629964806435337E-3</v>
      </c>
      <c r="O640">
        <f t="shared" si="50"/>
        <v>3.9215686274509864E-3</v>
      </c>
    </row>
    <row r="641" spans="1:15" x14ac:dyDescent="0.25">
      <c r="A641" s="1">
        <v>43201</v>
      </c>
      <c r="B641" s="2">
        <v>200</v>
      </c>
      <c r="C641" s="2">
        <v>196.1</v>
      </c>
      <c r="D641" s="2">
        <v>196.65</v>
      </c>
      <c r="E641" s="2">
        <v>196.28</v>
      </c>
      <c r="F641" s="2">
        <v>199.6</v>
      </c>
      <c r="G641" s="8">
        <f t="shared" si="46"/>
        <v>2.9499999999999886</v>
      </c>
      <c r="H641" s="8">
        <f t="shared" si="47"/>
        <v>3.3199999999999932</v>
      </c>
      <c r="I641" s="8">
        <f t="shared" si="48"/>
        <v>-0.37000000000000455</v>
      </c>
      <c r="J641">
        <v>35.090899999999998</v>
      </c>
      <c r="K641">
        <v>34.720500000000001</v>
      </c>
      <c r="L641">
        <f>IF(AND(D641&gt;=C641,D641&lt;=B641),1,0)</f>
        <v>1</v>
      </c>
      <c r="M641">
        <f>IF(AND(E641&gt;=C641,E641&lt;=B641),1,0)</f>
        <v>1</v>
      </c>
      <c r="N641">
        <f t="shared" si="49"/>
        <v>1.4779559118236417E-2</v>
      </c>
      <c r="O641">
        <f t="shared" si="50"/>
        <v>1.6633266533066099E-2</v>
      </c>
    </row>
    <row r="642" spans="1:15" x14ac:dyDescent="0.25">
      <c r="A642" s="1">
        <v>43200</v>
      </c>
      <c r="B642" s="2">
        <v>196.9</v>
      </c>
      <c r="C642" s="2">
        <v>192.75</v>
      </c>
      <c r="D642" s="2">
        <v>191.54</v>
      </c>
      <c r="E642" s="2">
        <v>191.65</v>
      </c>
      <c r="F642" s="2">
        <v>196.9</v>
      </c>
      <c r="G642" s="8">
        <f t="shared" si="46"/>
        <v>5.3600000000000136</v>
      </c>
      <c r="H642" s="8">
        <f t="shared" si="47"/>
        <v>5.25</v>
      </c>
      <c r="I642" s="8">
        <f t="shared" si="48"/>
        <v>0.11000000000001364</v>
      </c>
      <c r="J642">
        <v>29.980899999999998</v>
      </c>
      <c r="K642">
        <v>30.094200000000001</v>
      </c>
      <c r="L642">
        <f>IF(AND(D642&gt;=C642,D642&lt;=B642),1,0)</f>
        <v>0</v>
      </c>
      <c r="M642">
        <f>IF(AND(E642&gt;=C642,E642&lt;=B642),1,0)</f>
        <v>0</v>
      </c>
      <c r="N642">
        <f t="shared" si="49"/>
        <v>2.7221940071102152E-2</v>
      </c>
      <c r="O642">
        <f t="shared" si="50"/>
        <v>2.6663280853224988E-2</v>
      </c>
    </row>
    <row r="643" spans="1:15" x14ac:dyDescent="0.25">
      <c r="A643" s="1">
        <v>43199</v>
      </c>
      <c r="B643" s="2">
        <v>191.7</v>
      </c>
      <c r="C643" s="2">
        <v>188.9</v>
      </c>
      <c r="D643" s="2">
        <v>190.49</v>
      </c>
      <c r="E643" s="2">
        <v>190.53</v>
      </c>
      <c r="F643" s="2">
        <v>191.6</v>
      </c>
      <c r="G643" s="8">
        <f t="shared" ref="G643:G706" si="51">ABS(D643-F643)</f>
        <v>1.1099999999999852</v>
      </c>
      <c r="H643" s="8">
        <f t="shared" ref="H643:H706" si="52">ABS(E643-F643)</f>
        <v>1.0699999999999932</v>
      </c>
      <c r="I643" s="8">
        <f t="shared" ref="I643:I706" si="53">G643-H643</f>
        <v>3.9999999999992042E-2</v>
      </c>
      <c r="J643">
        <v>28.930900000000001</v>
      </c>
      <c r="K643">
        <v>28.967500000000001</v>
      </c>
      <c r="L643">
        <f>IF(AND(D643&gt;=C643,D643&lt;=B643),1,0)</f>
        <v>1</v>
      </c>
      <c r="M643">
        <f>IF(AND(E643&gt;=C643,E643&lt;=B643),1,0)</f>
        <v>1</v>
      </c>
      <c r="N643">
        <f t="shared" ref="N643:N706" si="54">G643/F643</f>
        <v>5.7933194154487751E-3</v>
      </c>
      <c r="O643">
        <f t="shared" si="50"/>
        <v>5.5845511482254346E-3</v>
      </c>
    </row>
    <row r="644" spans="1:15" x14ac:dyDescent="0.25">
      <c r="A644" s="1">
        <v>43196</v>
      </c>
      <c r="B644" s="2">
        <v>191.65</v>
      </c>
      <c r="C644" s="2">
        <v>188.8</v>
      </c>
      <c r="D644" s="2">
        <v>190.13</v>
      </c>
      <c r="E644" s="2">
        <v>190.22</v>
      </c>
      <c r="F644" s="2">
        <v>190.9</v>
      </c>
      <c r="G644" s="8">
        <f t="shared" si="51"/>
        <v>0.77000000000001023</v>
      </c>
      <c r="H644" s="8">
        <f t="shared" si="52"/>
        <v>0.68000000000000682</v>
      </c>
      <c r="I644" s="8">
        <f t="shared" si="53"/>
        <v>9.0000000000003411E-2</v>
      </c>
      <c r="J644">
        <v>28.570900000000002</v>
      </c>
      <c r="K644">
        <v>28.6599</v>
      </c>
      <c r="L644">
        <f>IF(AND(D644&gt;=C644,D644&lt;=B644),1,0)</f>
        <v>1</v>
      </c>
      <c r="M644">
        <f>IF(AND(E644&gt;=C644,E644&lt;=B644),1,0)</f>
        <v>1</v>
      </c>
      <c r="N644">
        <f t="shared" si="54"/>
        <v>4.0335254059717662E-3</v>
      </c>
      <c r="O644">
        <f t="shared" ref="O644:O707" si="55">H644/F644</f>
        <v>3.5620743844945353E-3</v>
      </c>
    </row>
    <row r="645" spans="1:15" x14ac:dyDescent="0.25">
      <c r="A645" s="1">
        <v>43195</v>
      </c>
      <c r="B645" s="2">
        <v>190.75</v>
      </c>
      <c r="C645" s="2">
        <v>186.1</v>
      </c>
      <c r="D645" s="2">
        <v>184.82</v>
      </c>
      <c r="E645" s="2">
        <v>184.73</v>
      </c>
      <c r="F645" s="2">
        <v>190.5</v>
      </c>
      <c r="G645" s="8">
        <f t="shared" si="51"/>
        <v>5.6800000000000068</v>
      </c>
      <c r="H645" s="8">
        <f t="shared" si="52"/>
        <v>5.7700000000000102</v>
      </c>
      <c r="I645" s="8">
        <f t="shared" si="53"/>
        <v>-9.0000000000003411E-2</v>
      </c>
      <c r="J645">
        <v>23.260899999999999</v>
      </c>
      <c r="K645">
        <v>23.1739</v>
      </c>
      <c r="L645">
        <f>IF(AND(D645&gt;=C645,D645&lt;=B645),1,0)</f>
        <v>0</v>
      </c>
      <c r="M645">
        <f>IF(AND(E645&gt;=C645,E645&lt;=B645),1,0)</f>
        <v>0</v>
      </c>
      <c r="N645">
        <f t="shared" si="54"/>
        <v>2.9816272965879301E-2</v>
      </c>
      <c r="O645">
        <f t="shared" si="55"/>
        <v>3.0288713910761208E-2</v>
      </c>
    </row>
    <row r="646" spans="1:15" x14ac:dyDescent="0.25">
      <c r="A646" s="1">
        <v>43194</v>
      </c>
      <c r="B646" s="2">
        <v>186.5</v>
      </c>
      <c r="C646" s="2">
        <v>182.55</v>
      </c>
      <c r="D646" s="2">
        <v>184.77</v>
      </c>
      <c r="E646" s="2">
        <v>184.48</v>
      </c>
      <c r="F646" s="2">
        <v>185</v>
      </c>
      <c r="G646" s="8">
        <f t="shared" si="51"/>
        <v>0.22999999999998977</v>
      </c>
      <c r="H646" s="8">
        <f t="shared" si="52"/>
        <v>0.52000000000001023</v>
      </c>
      <c r="I646" s="8">
        <f t="shared" si="53"/>
        <v>-0.29000000000002046</v>
      </c>
      <c r="J646">
        <v>23.210899999999999</v>
      </c>
      <c r="K646">
        <v>22.924499999999998</v>
      </c>
      <c r="L646">
        <f>IF(AND(D646&gt;=C646,D646&lt;=B646),1,0)</f>
        <v>1</v>
      </c>
      <c r="M646">
        <f>IF(AND(E646&gt;=C646,E646&lt;=B646),1,0)</f>
        <v>1</v>
      </c>
      <c r="N646">
        <f t="shared" si="54"/>
        <v>1.243243243243188E-3</v>
      </c>
      <c r="O646">
        <f t="shared" si="55"/>
        <v>2.8108108108108663E-3</v>
      </c>
    </row>
    <row r="647" spans="1:15" x14ac:dyDescent="0.25">
      <c r="A647" s="1">
        <v>43193</v>
      </c>
      <c r="B647" s="2">
        <v>185.55</v>
      </c>
      <c r="C647" s="2">
        <v>181.2</v>
      </c>
      <c r="D647" s="2">
        <v>184.32</v>
      </c>
      <c r="E647" s="2">
        <v>185.03</v>
      </c>
      <c r="F647" s="2">
        <v>184.45</v>
      </c>
      <c r="G647" s="8">
        <f t="shared" si="51"/>
        <v>0.12999999999999545</v>
      </c>
      <c r="H647" s="8">
        <f t="shared" si="52"/>
        <v>0.58000000000001251</v>
      </c>
      <c r="I647" s="8">
        <f t="shared" si="53"/>
        <v>-0.45000000000001705</v>
      </c>
      <c r="J647">
        <v>22.760899999999999</v>
      </c>
      <c r="K647">
        <v>23.472300000000001</v>
      </c>
      <c r="L647">
        <f>IF(AND(D647&gt;=C647,D647&lt;=B647),1,0)</f>
        <v>1</v>
      </c>
      <c r="M647">
        <f>IF(AND(E647&gt;=C647,E647&lt;=B647),1,0)</f>
        <v>1</v>
      </c>
      <c r="N647">
        <f t="shared" si="54"/>
        <v>7.0479804825153403E-4</v>
      </c>
      <c r="O647">
        <f t="shared" si="55"/>
        <v>3.1444835998916377E-3</v>
      </c>
    </row>
    <row r="648" spans="1:15" x14ac:dyDescent="0.25">
      <c r="A648" s="1">
        <v>43187</v>
      </c>
      <c r="B648" s="2">
        <v>184.65</v>
      </c>
      <c r="C648" s="2">
        <v>181.85</v>
      </c>
      <c r="D648" s="2">
        <v>184.41</v>
      </c>
      <c r="E648" s="2">
        <v>183.66</v>
      </c>
      <c r="F648" s="2">
        <v>184.65</v>
      </c>
      <c r="G648" s="8">
        <f t="shared" si="51"/>
        <v>0.24000000000000909</v>
      </c>
      <c r="H648" s="8">
        <f t="shared" si="52"/>
        <v>0.99000000000000909</v>
      </c>
      <c r="I648" s="8">
        <f t="shared" si="53"/>
        <v>-0.75</v>
      </c>
      <c r="J648">
        <v>22.850899999999999</v>
      </c>
      <c r="K648">
        <v>22.105</v>
      </c>
      <c r="L648">
        <f>IF(AND(D648&gt;=C648,D648&lt;=B648),1,0)</f>
        <v>1</v>
      </c>
      <c r="M648">
        <f>IF(AND(E648&gt;=C648,E648&lt;=B648),1,0)</f>
        <v>1</v>
      </c>
      <c r="N648">
        <f t="shared" si="54"/>
        <v>1.2997562956946064E-3</v>
      </c>
      <c r="O648">
        <f t="shared" si="55"/>
        <v>5.3614947197400979E-3</v>
      </c>
    </row>
    <row r="649" spans="1:15" x14ac:dyDescent="0.25">
      <c r="A649" s="1">
        <v>43186</v>
      </c>
      <c r="B649" s="2">
        <v>184.8</v>
      </c>
      <c r="C649" s="2">
        <v>182.65</v>
      </c>
      <c r="D649" s="2">
        <v>182.45</v>
      </c>
      <c r="E649" s="2">
        <v>182.83</v>
      </c>
      <c r="F649" s="2">
        <v>184.2</v>
      </c>
      <c r="G649" s="8">
        <f t="shared" si="51"/>
        <v>1.75</v>
      </c>
      <c r="H649" s="8">
        <f t="shared" si="52"/>
        <v>1.3699999999999761</v>
      </c>
      <c r="I649" s="8">
        <f t="shared" si="53"/>
        <v>0.38000000000002387</v>
      </c>
      <c r="J649">
        <v>20.890899999999998</v>
      </c>
      <c r="K649">
        <v>21.274699999999999</v>
      </c>
      <c r="L649">
        <f>IF(AND(D649&gt;=C649,D649&lt;=B649),1,0)</f>
        <v>0</v>
      </c>
      <c r="M649">
        <f>IF(AND(E649&gt;=C649,E649&lt;=B649),1,0)</f>
        <v>1</v>
      </c>
      <c r="N649">
        <f t="shared" si="54"/>
        <v>9.5005428881650388E-3</v>
      </c>
      <c r="O649">
        <f t="shared" si="55"/>
        <v>7.4375678610205005E-3</v>
      </c>
    </row>
    <row r="650" spans="1:15" x14ac:dyDescent="0.25">
      <c r="A650" s="1">
        <v>43185</v>
      </c>
      <c r="B650" s="2">
        <v>183.5</v>
      </c>
      <c r="C650" s="2">
        <v>180.4</v>
      </c>
      <c r="D650" s="2">
        <v>182.04</v>
      </c>
      <c r="E650" s="2">
        <v>182.06</v>
      </c>
      <c r="F650" s="2">
        <v>182.4</v>
      </c>
      <c r="G650" s="8">
        <f t="shared" si="51"/>
        <v>0.36000000000001364</v>
      </c>
      <c r="H650" s="8">
        <f t="shared" si="52"/>
        <v>0.34000000000000341</v>
      </c>
      <c r="I650" s="8">
        <f t="shared" si="53"/>
        <v>2.0000000000010232E-2</v>
      </c>
      <c r="J650">
        <v>20.480899999999998</v>
      </c>
      <c r="K650">
        <v>20.499099999999999</v>
      </c>
      <c r="L650">
        <f>IF(AND(D650&gt;=C650,D650&lt;=B650),1,0)</f>
        <v>1</v>
      </c>
      <c r="M650">
        <f>IF(AND(E650&gt;=C650,E650&lt;=B650),1,0)</f>
        <v>1</v>
      </c>
      <c r="N650">
        <f t="shared" si="54"/>
        <v>1.9736842105263904E-3</v>
      </c>
      <c r="O650">
        <f t="shared" si="55"/>
        <v>1.8640350877193168E-3</v>
      </c>
    </row>
    <row r="651" spans="1:15" x14ac:dyDescent="0.25">
      <c r="A651" s="1">
        <v>43182</v>
      </c>
      <c r="B651" s="2">
        <v>182</v>
      </c>
      <c r="C651" s="2">
        <v>177.1</v>
      </c>
      <c r="D651" s="2">
        <v>180.44</v>
      </c>
      <c r="E651" s="2">
        <v>180.23</v>
      </c>
      <c r="F651" s="2">
        <v>181.75</v>
      </c>
      <c r="G651" s="8">
        <f t="shared" si="51"/>
        <v>1.3100000000000023</v>
      </c>
      <c r="H651" s="8">
        <f t="shared" si="52"/>
        <v>1.5200000000000102</v>
      </c>
      <c r="I651" s="8">
        <f t="shared" si="53"/>
        <v>-0.21000000000000796</v>
      </c>
      <c r="J651">
        <v>18.8809</v>
      </c>
      <c r="K651">
        <v>18.6708</v>
      </c>
      <c r="L651">
        <f>IF(AND(D651&gt;=C651,D651&lt;=B651),1,0)</f>
        <v>1</v>
      </c>
      <c r="M651">
        <f>IF(AND(E651&gt;=C651,E651&lt;=B651),1,0)</f>
        <v>1</v>
      </c>
      <c r="N651">
        <f t="shared" si="54"/>
        <v>7.2077028885832312E-3</v>
      </c>
      <c r="O651">
        <f t="shared" si="55"/>
        <v>8.3631361760660803E-3</v>
      </c>
    </row>
    <row r="652" spans="1:15" x14ac:dyDescent="0.25">
      <c r="A652" s="1">
        <v>43181</v>
      </c>
      <c r="B652" s="2">
        <v>183.3</v>
      </c>
      <c r="C652" s="2">
        <v>179.95</v>
      </c>
      <c r="D652" s="2">
        <v>181.92</v>
      </c>
      <c r="E652" s="2">
        <v>182.13</v>
      </c>
      <c r="F652" s="2">
        <v>180.05</v>
      </c>
      <c r="G652" s="8">
        <f t="shared" si="51"/>
        <v>1.8699999999999761</v>
      </c>
      <c r="H652" s="8">
        <f t="shared" si="52"/>
        <v>2.0799999999999841</v>
      </c>
      <c r="I652" s="8">
        <f t="shared" si="53"/>
        <v>-0.21000000000000796</v>
      </c>
      <c r="J652">
        <v>20.360900000000001</v>
      </c>
      <c r="K652">
        <v>20.570399999999999</v>
      </c>
      <c r="L652">
        <f>IF(AND(D652&gt;=C652,D652&lt;=B652),1,0)</f>
        <v>1</v>
      </c>
      <c r="M652">
        <f>IF(AND(E652&gt;=C652,E652&lt;=B652),1,0)</f>
        <v>1</v>
      </c>
      <c r="N652">
        <f t="shared" si="54"/>
        <v>1.0386003887808809E-2</v>
      </c>
      <c r="O652">
        <f t="shared" si="55"/>
        <v>1.1552346570397023E-2</v>
      </c>
    </row>
    <row r="653" spans="1:15" x14ac:dyDescent="0.25">
      <c r="A653" s="1">
        <v>43180</v>
      </c>
      <c r="B653" s="2">
        <v>182.2</v>
      </c>
      <c r="C653" s="2">
        <v>178.1</v>
      </c>
      <c r="D653" s="2">
        <v>179.02</v>
      </c>
      <c r="E653" s="2">
        <v>178.84</v>
      </c>
      <c r="F653" s="2">
        <v>182.2</v>
      </c>
      <c r="G653" s="8">
        <f t="shared" si="51"/>
        <v>3.1799999999999784</v>
      </c>
      <c r="H653" s="8">
        <f t="shared" si="52"/>
        <v>3.3599999999999852</v>
      </c>
      <c r="I653" s="8">
        <f t="shared" si="53"/>
        <v>-0.18000000000000682</v>
      </c>
      <c r="J653">
        <v>17.460899999999999</v>
      </c>
      <c r="K653">
        <v>17.281600000000001</v>
      </c>
      <c r="L653">
        <f>IF(AND(D653&gt;=C653,D653&lt;=B653),1,0)</f>
        <v>1</v>
      </c>
      <c r="M653">
        <f>IF(AND(E653&gt;=C653,E653&lt;=B653),1,0)</f>
        <v>1</v>
      </c>
      <c r="N653">
        <f t="shared" si="54"/>
        <v>1.7453347969264427E-2</v>
      </c>
      <c r="O653">
        <f t="shared" si="55"/>
        <v>1.8441273326015289E-2</v>
      </c>
    </row>
    <row r="654" spans="1:15" x14ac:dyDescent="0.25">
      <c r="A654" s="1">
        <v>43179</v>
      </c>
      <c r="B654" s="2">
        <v>179</v>
      </c>
      <c r="C654" s="2">
        <v>175.6</v>
      </c>
      <c r="D654" s="2">
        <v>176.18</v>
      </c>
      <c r="E654" s="2">
        <v>176.46</v>
      </c>
      <c r="F654" s="2">
        <v>178.65</v>
      </c>
      <c r="G654" s="8">
        <f t="shared" si="51"/>
        <v>2.4699999999999989</v>
      </c>
      <c r="H654" s="8">
        <f t="shared" si="52"/>
        <v>2.1899999999999977</v>
      </c>
      <c r="I654" s="8">
        <f t="shared" si="53"/>
        <v>0.28000000000000114</v>
      </c>
      <c r="J654">
        <v>14.620900000000001</v>
      </c>
      <c r="K654">
        <v>14.896100000000001</v>
      </c>
      <c r="L654">
        <f>IF(AND(D654&gt;=C654,D654&lt;=B654),1,0)</f>
        <v>1</v>
      </c>
      <c r="M654">
        <f>IF(AND(E654&gt;=C654,E654&lt;=B654),1,0)</f>
        <v>1</v>
      </c>
      <c r="N654">
        <f t="shared" si="54"/>
        <v>1.3825916596697446E-2</v>
      </c>
      <c r="O654">
        <f t="shared" si="55"/>
        <v>1.225860621326615E-2</v>
      </c>
    </row>
    <row r="655" spans="1:15" x14ac:dyDescent="0.25">
      <c r="A655" s="1">
        <v>43178</v>
      </c>
      <c r="B655" s="2">
        <v>179.4</v>
      </c>
      <c r="C655" s="2">
        <v>175.85</v>
      </c>
      <c r="D655" s="2">
        <v>178.32</v>
      </c>
      <c r="E655" s="2">
        <v>178.01</v>
      </c>
      <c r="F655" s="2">
        <v>175.85</v>
      </c>
      <c r="G655" s="8">
        <f t="shared" si="51"/>
        <v>2.4699999999999989</v>
      </c>
      <c r="H655" s="8">
        <f t="shared" si="52"/>
        <v>2.1599999999999966</v>
      </c>
      <c r="I655" s="8">
        <f t="shared" si="53"/>
        <v>0.31000000000000227</v>
      </c>
      <c r="J655">
        <v>16.760899999999999</v>
      </c>
      <c r="K655">
        <v>16.448899999999998</v>
      </c>
      <c r="L655">
        <f>IF(AND(D655&gt;=C655,D655&lt;=B655),1,0)</f>
        <v>1</v>
      </c>
      <c r="M655">
        <f>IF(AND(E655&gt;=C655,E655&lt;=B655),1,0)</f>
        <v>1</v>
      </c>
      <c r="N655">
        <f t="shared" si="54"/>
        <v>1.4046061984645999E-2</v>
      </c>
      <c r="O655">
        <f t="shared" si="55"/>
        <v>1.2283195905601346E-2</v>
      </c>
    </row>
    <row r="656" spans="1:15" x14ac:dyDescent="0.25">
      <c r="A656" s="1">
        <v>43175</v>
      </c>
      <c r="B656" s="2">
        <v>179.2</v>
      </c>
      <c r="C656" s="2">
        <v>176.55</v>
      </c>
      <c r="D656" s="2">
        <v>177.96</v>
      </c>
      <c r="E656" s="2">
        <v>178.1</v>
      </c>
      <c r="F656" s="2">
        <v>178.55</v>
      </c>
      <c r="G656" s="8">
        <f t="shared" si="51"/>
        <v>0.59000000000000341</v>
      </c>
      <c r="H656" s="8">
        <f t="shared" si="52"/>
        <v>0.45000000000001705</v>
      </c>
      <c r="I656" s="8">
        <f t="shared" si="53"/>
        <v>0.13999999999998636</v>
      </c>
      <c r="J656">
        <v>16.4009</v>
      </c>
      <c r="K656">
        <v>16.537099999999999</v>
      </c>
      <c r="L656">
        <f>IF(AND(D656&gt;=C656,D656&lt;=B656),1,0)</f>
        <v>1</v>
      </c>
      <c r="M656">
        <f>IF(AND(E656&gt;=C656,E656&lt;=B656),1,0)</f>
        <v>1</v>
      </c>
      <c r="N656">
        <f t="shared" si="54"/>
        <v>3.3043965275833288E-3</v>
      </c>
      <c r="O656">
        <f t="shared" si="55"/>
        <v>2.5203024362924504E-3</v>
      </c>
    </row>
    <row r="657" spans="1:15" x14ac:dyDescent="0.25">
      <c r="A657" s="1">
        <v>43174</v>
      </c>
      <c r="B657" s="2">
        <v>179.95</v>
      </c>
      <c r="C657" s="2">
        <v>176.6</v>
      </c>
      <c r="D657" s="2">
        <v>178.12</v>
      </c>
      <c r="E657" s="2">
        <v>178.14</v>
      </c>
      <c r="F657" s="2">
        <v>177.8</v>
      </c>
      <c r="G657" s="8">
        <f t="shared" si="51"/>
        <v>0.31999999999999318</v>
      </c>
      <c r="H657" s="8">
        <f t="shared" si="52"/>
        <v>0.33999999999997499</v>
      </c>
      <c r="I657" s="8">
        <f t="shared" si="53"/>
        <v>-1.999999999998181E-2</v>
      </c>
      <c r="J657">
        <v>16.5609</v>
      </c>
      <c r="K657">
        <v>16.5824</v>
      </c>
      <c r="L657">
        <f>IF(AND(D657&gt;=C657,D657&lt;=B657),1,0)</f>
        <v>1</v>
      </c>
      <c r="M657">
        <f>IF(AND(E657&gt;=C657,E657&lt;=B657),1,0)</f>
        <v>1</v>
      </c>
      <c r="N657">
        <f t="shared" si="54"/>
        <v>1.7997750281214463E-3</v>
      </c>
      <c r="O657">
        <f t="shared" si="55"/>
        <v>1.9122609673789368E-3</v>
      </c>
    </row>
    <row r="658" spans="1:15" x14ac:dyDescent="0.25">
      <c r="A658" s="1">
        <v>43173</v>
      </c>
      <c r="B658" s="2">
        <v>180.75</v>
      </c>
      <c r="C658" s="2">
        <v>178.35</v>
      </c>
      <c r="D658" s="2">
        <v>178.96</v>
      </c>
      <c r="E658" s="2">
        <v>178.97</v>
      </c>
      <c r="F658" s="2">
        <v>178.35</v>
      </c>
      <c r="G658" s="8">
        <f t="shared" si="51"/>
        <v>0.61000000000001364</v>
      </c>
      <c r="H658" s="8">
        <f t="shared" si="52"/>
        <v>0.62000000000000455</v>
      </c>
      <c r="I658" s="8">
        <f t="shared" si="53"/>
        <v>-9.9999999999909051E-3</v>
      </c>
      <c r="J658">
        <v>17.4009</v>
      </c>
      <c r="K658">
        <v>17.410299999999999</v>
      </c>
      <c r="L658">
        <f>IF(AND(D658&gt;=C658,D658&lt;=B658),1,0)</f>
        <v>1</v>
      </c>
      <c r="M658">
        <f>IF(AND(E658&gt;=C658,E658&lt;=B658),1,0)</f>
        <v>1</v>
      </c>
      <c r="N658">
        <f t="shared" si="54"/>
        <v>3.4202410989627903E-3</v>
      </c>
      <c r="O658">
        <f t="shared" si="55"/>
        <v>3.476310625175243E-3</v>
      </c>
    </row>
    <row r="659" spans="1:15" x14ac:dyDescent="0.25">
      <c r="A659" s="1">
        <v>43172</v>
      </c>
      <c r="B659" s="2">
        <v>181.25</v>
      </c>
      <c r="C659" s="2">
        <v>178.3</v>
      </c>
      <c r="D659" s="2">
        <v>177.52</v>
      </c>
      <c r="E659" s="2">
        <v>177.36</v>
      </c>
      <c r="F659" s="2">
        <v>179.45</v>
      </c>
      <c r="G659" s="8">
        <f t="shared" si="51"/>
        <v>1.9299999999999784</v>
      </c>
      <c r="H659" s="8">
        <f t="shared" si="52"/>
        <v>2.089999999999975</v>
      </c>
      <c r="I659" s="8">
        <f t="shared" si="53"/>
        <v>-0.15999999999999659</v>
      </c>
      <c r="J659">
        <v>15.960900000000001</v>
      </c>
      <c r="K659">
        <v>15.799799999999999</v>
      </c>
      <c r="L659">
        <f>IF(AND(D659&gt;=C659,D659&lt;=B659),1,0)</f>
        <v>0</v>
      </c>
      <c r="M659">
        <f>IF(AND(E659&gt;=C659,E659&lt;=B659),1,0)</f>
        <v>0</v>
      </c>
      <c r="N659">
        <f t="shared" si="54"/>
        <v>1.0755084981888987E-2</v>
      </c>
      <c r="O659">
        <f t="shared" si="55"/>
        <v>1.1646698244636251E-2</v>
      </c>
    </row>
    <row r="660" spans="1:15" x14ac:dyDescent="0.25">
      <c r="A660" s="1">
        <v>43171</v>
      </c>
      <c r="B660" s="2">
        <v>179.7</v>
      </c>
      <c r="C660" s="2">
        <v>177.5</v>
      </c>
      <c r="D660" s="2">
        <v>177.77</v>
      </c>
      <c r="E660" s="2">
        <v>178.03</v>
      </c>
      <c r="F660" s="2">
        <v>177.7</v>
      </c>
      <c r="G660" s="8">
        <f t="shared" si="51"/>
        <v>7.00000000000216E-2</v>
      </c>
      <c r="H660" s="8">
        <f t="shared" si="52"/>
        <v>0.33000000000001251</v>
      </c>
      <c r="I660" s="8">
        <f t="shared" si="53"/>
        <v>-0.25999999999999091</v>
      </c>
      <c r="J660">
        <v>16.210899999999999</v>
      </c>
      <c r="K660">
        <v>16.472899999999999</v>
      </c>
      <c r="L660">
        <f>IF(AND(D660&gt;=C660,D660&lt;=B660),1,0)</f>
        <v>1</v>
      </c>
      <c r="M660">
        <f>IF(AND(E660&gt;=C660,E660&lt;=B660),1,0)</f>
        <v>1</v>
      </c>
      <c r="N660">
        <f t="shared" si="54"/>
        <v>3.9392234102431968E-4</v>
      </c>
      <c r="O660">
        <f t="shared" si="55"/>
        <v>1.8570624648284329E-3</v>
      </c>
    </row>
    <row r="661" spans="1:15" x14ac:dyDescent="0.25">
      <c r="A661" s="1">
        <v>43168</v>
      </c>
      <c r="B661" s="2">
        <v>178.7</v>
      </c>
      <c r="C661" s="2">
        <v>176.4</v>
      </c>
      <c r="D661" s="2">
        <v>178.18</v>
      </c>
      <c r="E661" s="2">
        <v>178.08</v>
      </c>
      <c r="F661" s="2">
        <v>178.3</v>
      </c>
      <c r="G661" s="8">
        <f t="shared" si="51"/>
        <v>0.12000000000000455</v>
      </c>
      <c r="H661" s="8">
        <f t="shared" si="52"/>
        <v>0.21999999999999886</v>
      </c>
      <c r="I661" s="8">
        <f t="shared" si="53"/>
        <v>-9.9999999999994316E-2</v>
      </c>
      <c r="J661">
        <v>16.620899999999999</v>
      </c>
      <c r="K661">
        <v>16.519300000000001</v>
      </c>
      <c r="L661">
        <f>IF(AND(D661&gt;=C661,D661&lt;=B661),1,0)</f>
        <v>1</v>
      </c>
      <c r="M661">
        <f>IF(AND(E661&gt;=C661,E661&lt;=B661),1,0)</f>
        <v>1</v>
      </c>
      <c r="N661">
        <f t="shared" si="54"/>
        <v>6.7302299495235304E-4</v>
      </c>
      <c r="O661">
        <f t="shared" si="55"/>
        <v>1.2338754907459273E-3</v>
      </c>
    </row>
    <row r="662" spans="1:15" x14ac:dyDescent="0.25">
      <c r="A662" s="1">
        <v>43167</v>
      </c>
      <c r="B662" s="2">
        <v>178.8</v>
      </c>
      <c r="C662" s="2">
        <v>177.35</v>
      </c>
      <c r="D662" s="2">
        <v>178.65</v>
      </c>
      <c r="E662" s="2">
        <v>178.19</v>
      </c>
      <c r="F662" s="2">
        <v>178</v>
      </c>
      <c r="G662" s="8">
        <f t="shared" si="51"/>
        <v>0.65000000000000568</v>
      </c>
      <c r="H662" s="8">
        <f t="shared" si="52"/>
        <v>0.18999999999999773</v>
      </c>
      <c r="I662" s="8">
        <f t="shared" si="53"/>
        <v>0.46000000000000796</v>
      </c>
      <c r="J662">
        <v>17.090900000000001</v>
      </c>
      <c r="K662">
        <v>16.634599999999999</v>
      </c>
      <c r="L662">
        <f>IF(AND(D662&gt;=C662,D662&lt;=B662),1,0)</f>
        <v>1</v>
      </c>
      <c r="M662">
        <f>IF(AND(E662&gt;=C662,E662&lt;=B662),1,0)</f>
        <v>1</v>
      </c>
      <c r="N662">
        <f t="shared" si="54"/>
        <v>3.6516853932584588E-3</v>
      </c>
      <c r="O662">
        <f t="shared" si="55"/>
        <v>1.0674157303370659E-3</v>
      </c>
    </row>
    <row r="663" spans="1:15" x14ac:dyDescent="0.25">
      <c r="A663" s="1">
        <v>43166</v>
      </c>
      <c r="B663" s="2">
        <v>180.7</v>
      </c>
      <c r="C663" s="2">
        <v>178.35</v>
      </c>
      <c r="D663" s="2">
        <v>181.39</v>
      </c>
      <c r="E663" s="2">
        <v>182.26</v>
      </c>
      <c r="F663" s="2">
        <v>178.9</v>
      </c>
      <c r="G663" s="8">
        <f t="shared" si="51"/>
        <v>2.4899999999999807</v>
      </c>
      <c r="H663" s="8">
        <f t="shared" si="52"/>
        <v>3.3599999999999852</v>
      </c>
      <c r="I663" s="8">
        <f t="shared" si="53"/>
        <v>-0.87000000000000455</v>
      </c>
      <c r="J663">
        <v>19.8309</v>
      </c>
      <c r="K663">
        <v>20.700500000000002</v>
      </c>
      <c r="L663">
        <f>IF(AND(D663&gt;=C663,D663&lt;=B663),1,0)</f>
        <v>0</v>
      </c>
      <c r="M663">
        <f>IF(AND(E663&gt;=C663,E663&lt;=B663),1,0)</f>
        <v>0</v>
      </c>
      <c r="N663">
        <f t="shared" si="54"/>
        <v>1.3918390162101625E-2</v>
      </c>
      <c r="O663">
        <f t="shared" si="55"/>
        <v>1.8781442146450448E-2</v>
      </c>
    </row>
    <row r="664" spans="1:15" x14ac:dyDescent="0.25">
      <c r="A664" s="1">
        <v>43165</v>
      </c>
      <c r="B664" s="2">
        <v>182.4</v>
      </c>
      <c r="C664" s="2">
        <v>178.25</v>
      </c>
      <c r="D664" s="2">
        <v>177.4</v>
      </c>
      <c r="E664" s="2">
        <v>176.89</v>
      </c>
      <c r="F664" s="2">
        <v>182.1</v>
      </c>
      <c r="G664" s="8">
        <f t="shared" si="51"/>
        <v>4.6999999999999886</v>
      </c>
      <c r="H664" s="8">
        <f t="shared" si="52"/>
        <v>5.210000000000008</v>
      </c>
      <c r="I664" s="8">
        <f t="shared" si="53"/>
        <v>-0.51000000000001933</v>
      </c>
      <c r="J664">
        <v>15.8409</v>
      </c>
      <c r="K664">
        <v>15.3338</v>
      </c>
      <c r="L664">
        <f>IF(AND(D664&gt;=C664,D664&lt;=B664),1,0)</f>
        <v>0</v>
      </c>
      <c r="M664">
        <f>IF(AND(E664&gt;=C664,E664&lt;=B664),1,0)</f>
        <v>0</v>
      </c>
      <c r="N664">
        <f t="shared" si="54"/>
        <v>2.5809994508511746E-2</v>
      </c>
      <c r="O664">
        <f t="shared" si="55"/>
        <v>2.8610653487095048E-2</v>
      </c>
    </row>
    <row r="665" spans="1:15" x14ac:dyDescent="0.25">
      <c r="A665" s="1">
        <v>43164</v>
      </c>
      <c r="B665" s="2">
        <v>177.7</v>
      </c>
      <c r="C665" s="2">
        <v>175.55</v>
      </c>
      <c r="D665" s="2">
        <v>175.37</v>
      </c>
      <c r="E665" s="2">
        <v>175.2</v>
      </c>
      <c r="F665" s="2">
        <v>176.95</v>
      </c>
      <c r="G665" s="8">
        <f t="shared" si="51"/>
        <v>1.5799999999999841</v>
      </c>
      <c r="H665" s="8">
        <f t="shared" si="52"/>
        <v>1.75</v>
      </c>
      <c r="I665" s="8">
        <f t="shared" si="53"/>
        <v>-0.17000000000001592</v>
      </c>
      <c r="J665">
        <v>13.8109</v>
      </c>
      <c r="K665">
        <v>13.641400000000001</v>
      </c>
      <c r="L665">
        <f>IF(AND(D665&gt;=C665,D665&lt;=B665),1,0)</f>
        <v>0</v>
      </c>
      <c r="M665">
        <f>IF(AND(E665&gt;=C665,E665&lt;=B665),1,0)</f>
        <v>0</v>
      </c>
      <c r="N665">
        <f t="shared" si="54"/>
        <v>8.9290760101722755E-3</v>
      </c>
      <c r="O665">
        <f t="shared" si="55"/>
        <v>9.8897993783554679E-3</v>
      </c>
    </row>
    <row r="666" spans="1:15" x14ac:dyDescent="0.25">
      <c r="A666" s="1">
        <v>43161</v>
      </c>
      <c r="B666" s="2">
        <v>178.8</v>
      </c>
      <c r="C666" s="2">
        <v>174.75</v>
      </c>
      <c r="D666" s="2">
        <v>179.19</v>
      </c>
      <c r="E666" s="2">
        <v>179.63</v>
      </c>
      <c r="F666" s="2">
        <v>174.9</v>
      </c>
      <c r="G666" s="8">
        <f t="shared" si="51"/>
        <v>4.289999999999992</v>
      </c>
      <c r="H666" s="8">
        <f t="shared" si="52"/>
        <v>4.7299999999999898</v>
      </c>
      <c r="I666" s="8">
        <f t="shared" si="53"/>
        <v>-0.43999999999999773</v>
      </c>
      <c r="J666">
        <v>17.6309</v>
      </c>
      <c r="K666">
        <v>18.068899999999999</v>
      </c>
      <c r="L666">
        <f>IF(AND(D666&gt;=C666,D666&lt;=B666),1,0)</f>
        <v>0</v>
      </c>
      <c r="M666">
        <f>IF(AND(E666&gt;=C666,E666&lt;=B666),1,0)</f>
        <v>0</v>
      </c>
      <c r="N666">
        <f t="shared" si="54"/>
        <v>2.4528301886792406E-2</v>
      </c>
      <c r="O666">
        <f t="shared" si="55"/>
        <v>2.7044025157232646E-2</v>
      </c>
    </row>
    <row r="667" spans="1:15" x14ac:dyDescent="0.25">
      <c r="A667" s="1">
        <v>43160</v>
      </c>
      <c r="B667" s="2">
        <v>180.7</v>
      </c>
      <c r="C667" s="2">
        <v>178.5</v>
      </c>
      <c r="D667" s="2">
        <v>182.58</v>
      </c>
      <c r="E667" s="2">
        <v>182.33</v>
      </c>
      <c r="F667" s="2">
        <v>178.95</v>
      </c>
      <c r="G667" s="8">
        <f t="shared" si="51"/>
        <v>3.6300000000000239</v>
      </c>
      <c r="H667" s="8">
        <f t="shared" si="52"/>
        <v>3.3800000000000239</v>
      </c>
      <c r="I667" s="8">
        <f t="shared" si="53"/>
        <v>0.25</v>
      </c>
      <c r="J667">
        <v>21.020900000000001</v>
      </c>
      <c r="K667">
        <v>20.767700000000001</v>
      </c>
      <c r="L667">
        <f>IF(AND(D667&gt;=C667,D667&lt;=B667),1,0)</f>
        <v>0</v>
      </c>
      <c r="M667">
        <f>IF(AND(E667&gt;=C667,E667&lt;=B667),1,0)</f>
        <v>0</v>
      </c>
      <c r="N667">
        <f t="shared" si="54"/>
        <v>2.0284995808885299E-2</v>
      </c>
      <c r="O667">
        <f t="shared" si="55"/>
        <v>1.8887957530036456E-2</v>
      </c>
    </row>
    <row r="668" spans="1:15" x14ac:dyDescent="0.25">
      <c r="A668" s="1">
        <v>43159</v>
      </c>
      <c r="B668" s="2">
        <v>183.55</v>
      </c>
      <c r="C668" s="2">
        <v>180.55</v>
      </c>
      <c r="D668" s="2">
        <v>182.57</v>
      </c>
      <c r="E668" s="2">
        <v>182.51</v>
      </c>
      <c r="F668" s="2">
        <v>182.25</v>
      </c>
      <c r="G668" s="8">
        <f t="shared" si="51"/>
        <v>0.31999999999999318</v>
      </c>
      <c r="H668" s="8">
        <f t="shared" si="52"/>
        <v>0.25999999999999091</v>
      </c>
      <c r="I668" s="8">
        <f t="shared" si="53"/>
        <v>6.0000000000002274E-2</v>
      </c>
      <c r="J668">
        <v>21.010899999999999</v>
      </c>
      <c r="K668">
        <v>20.955300000000001</v>
      </c>
      <c r="L668">
        <f>IF(AND(D668&gt;=C668,D668&lt;=B668),1,0)</f>
        <v>1</v>
      </c>
      <c r="M668">
        <f>IF(AND(E668&gt;=C668,E668&lt;=B668),1,0)</f>
        <v>1</v>
      </c>
      <c r="N668">
        <f t="shared" si="54"/>
        <v>1.7558299039780146E-3</v>
      </c>
      <c r="O668">
        <f t="shared" si="55"/>
        <v>1.4266117969821174E-3</v>
      </c>
    </row>
    <row r="669" spans="1:15" x14ac:dyDescent="0.25">
      <c r="A669" s="1">
        <v>43158</v>
      </c>
      <c r="B669" s="2">
        <v>182.85</v>
      </c>
      <c r="C669" s="2">
        <v>181.05</v>
      </c>
      <c r="D669" s="2">
        <v>181.85</v>
      </c>
      <c r="E669" s="2">
        <v>181.92</v>
      </c>
      <c r="F669" s="2">
        <v>182.45</v>
      </c>
      <c r="G669" s="8">
        <f t="shared" si="51"/>
        <v>0.59999999999999432</v>
      </c>
      <c r="H669" s="8">
        <f t="shared" si="52"/>
        <v>0.53000000000000114</v>
      </c>
      <c r="I669" s="8">
        <f t="shared" si="53"/>
        <v>6.9999999999993179E-2</v>
      </c>
      <c r="J669">
        <v>20.290900000000001</v>
      </c>
      <c r="K669">
        <v>20.3568</v>
      </c>
      <c r="L669">
        <f>IF(AND(D669&gt;=C669,D669&lt;=B669),1,0)</f>
        <v>1</v>
      </c>
      <c r="M669">
        <f>IF(AND(E669&gt;=C669,E669&lt;=B669),1,0)</f>
        <v>1</v>
      </c>
      <c r="N669">
        <f t="shared" si="54"/>
        <v>3.2885722115647813E-3</v>
      </c>
      <c r="O669">
        <f t="shared" si="55"/>
        <v>2.9049054535489238E-3</v>
      </c>
    </row>
    <row r="670" spans="1:15" x14ac:dyDescent="0.25">
      <c r="A670" s="1">
        <v>43157</v>
      </c>
      <c r="B670" s="2">
        <v>183.9</v>
      </c>
      <c r="C670" s="2">
        <v>182</v>
      </c>
      <c r="D670" s="2">
        <v>181.3</v>
      </c>
      <c r="E670" s="2">
        <v>181.47</v>
      </c>
      <c r="F670" s="2">
        <v>182.05</v>
      </c>
      <c r="G670" s="8">
        <f t="shared" si="51"/>
        <v>0.75</v>
      </c>
      <c r="H670" s="8">
        <f t="shared" si="52"/>
        <v>0.58000000000001251</v>
      </c>
      <c r="I670" s="8">
        <f t="shared" si="53"/>
        <v>0.16999999999998749</v>
      </c>
      <c r="J670">
        <v>19.7409</v>
      </c>
      <c r="K670">
        <v>19.9147</v>
      </c>
      <c r="L670">
        <f>IF(AND(D670&gt;=C670,D670&lt;=B670),1,0)</f>
        <v>0</v>
      </c>
      <c r="M670">
        <f>IF(AND(E670&gt;=C670,E670&lt;=B670),1,0)</f>
        <v>0</v>
      </c>
      <c r="N670">
        <f t="shared" si="54"/>
        <v>4.1197473221642406E-3</v>
      </c>
      <c r="O670">
        <f t="shared" si="55"/>
        <v>3.1859379291404146E-3</v>
      </c>
    </row>
    <row r="671" spans="1:15" x14ac:dyDescent="0.25">
      <c r="A671" s="1">
        <v>43154</v>
      </c>
      <c r="B671" s="2">
        <v>181.3</v>
      </c>
      <c r="C671" s="2">
        <v>178.05</v>
      </c>
      <c r="D671" s="2">
        <v>177.67</v>
      </c>
      <c r="E671" s="2">
        <v>177.5</v>
      </c>
      <c r="F671" s="2">
        <v>180.95</v>
      </c>
      <c r="G671" s="8">
        <f t="shared" si="51"/>
        <v>3.2800000000000011</v>
      </c>
      <c r="H671" s="8">
        <f t="shared" si="52"/>
        <v>3.4499999999999886</v>
      </c>
      <c r="I671" s="8">
        <f t="shared" si="53"/>
        <v>-0.16999999999998749</v>
      </c>
      <c r="J671">
        <v>16.110900000000001</v>
      </c>
      <c r="K671">
        <v>15.939399999999999</v>
      </c>
      <c r="L671">
        <f>IF(AND(D671&gt;=C671,D671&lt;=B671),1,0)</f>
        <v>0</v>
      </c>
      <c r="M671">
        <f>IF(AND(E671&gt;=C671,E671&lt;=B671),1,0)</f>
        <v>0</v>
      </c>
      <c r="N671">
        <f t="shared" si="54"/>
        <v>1.8126554296767069E-2</v>
      </c>
      <c r="O671">
        <f t="shared" si="55"/>
        <v>1.9066040342636027E-2</v>
      </c>
    </row>
    <row r="672" spans="1:15" x14ac:dyDescent="0.25">
      <c r="A672" s="1">
        <v>43153</v>
      </c>
      <c r="B672" s="2">
        <v>178.7</v>
      </c>
      <c r="C672" s="2">
        <v>175.55</v>
      </c>
      <c r="D672" s="2">
        <v>178.52</v>
      </c>
      <c r="E672" s="2">
        <v>178.33</v>
      </c>
      <c r="F672" s="2">
        <v>177.85</v>
      </c>
      <c r="G672" s="8">
        <f t="shared" si="51"/>
        <v>0.67000000000001592</v>
      </c>
      <c r="H672" s="8">
        <f t="shared" si="52"/>
        <v>0.48000000000001819</v>
      </c>
      <c r="I672" s="8">
        <f t="shared" si="53"/>
        <v>0.18999999999999773</v>
      </c>
      <c r="J672">
        <v>16.960899999999999</v>
      </c>
      <c r="K672">
        <v>16.765899999999998</v>
      </c>
      <c r="L672">
        <f>IF(AND(D672&gt;=C672,D672&lt;=B672),1,0)</f>
        <v>1</v>
      </c>
      <c r="M672">
        <f>IF(AND(E672&gt;=C672,E672&lt;=B672),1,0)</f>
        <v>1</v>
      </c>
      <c r="N672">
        <f t="shared" si="54"/>
        <v>3.7672195670509752E-3</v>
      </c>
      <c r="O672">
        <f t="shared" si="55"/>
        <v>2.6989035704246176E-3</v>
      </c>
    </row>
    <row r="673" spans="1:15" x14ac:dyDescent="0.25">
      <c r="A673" s="1">
        <v>43152</v>
      </c>
      <c r="B673" s="2">
        <v>178.45</v>
      </c>
      <c r="C673" s="2">
        <v>175.75</v>
      </c>
      <c r="D673" s="2">
        <v>177.6</v>
      </c>
      <c r="E673" s="2">
        <v>178.06</v>
      </c>
      <c r="F673" s="2">
        <v>178.35</v>
      </c>
      <c r="G673" s="8">
        <f t="shared" si="51"/>
        <v>0.75</v>
      </c>
      <c r="H673" s="8">
        <f t="shared" si="52"/>
        <v>0.28999999999999204</v>
      </c>
      <c r="I673" s="8">
        <f t="shared" si="53"/>
        <v>0.46000000000000796</v>
      </c>
      <c r="J673">
        <v>16.040900000000001</v>
      </c>
      <c r="K673">
        <v>16.503900000000002</v>
      </c>
      <c r="L673">
        <f>IF(AND(D673&gt;=C673,D673&lt;=B673),1,0)</f>
        <v>1</v>
      </c>
      <c r="M673">
        <f>IF(AND(E673&gt;=C673,E673&lt;=B673),1,0)</f>
        <v>1</v>
      </c>
      <c r="N673">
        <f t="shared" si="54"/>
        <v>4.2052144659377629E-3</v>
      </c>
      <c r="O673">
        <f t="shared" si="55"/>
        <v>1.626016260162557E-3</v>
      </c>
    </row>
    <row r="674" spans="1:15" x14ac:dyDescent="0.25">
      <c r="A674" s="1">
        <v>43151</v>
      </c>
      <c r="B674" s="2">
        <v>177.7</v>
      </c>
      <c r="C674" s="2">
        <v>175.4</v>
      </c>
      <c r="D674" s="2">
        <v>175.64</v>
      </c>
      <c r="E674" s="2">
        <v>175.3</v>
      </c>
      <c r="F674" s="2">
        <v>177.7</v>
      </c>
      <c r="G674" s="8">
        <f t="shared" si="51"/>
        <v>2.0600000000000023</v>
      </c>
      <c r="H674" s="8">
        <f t="shared" si="52"/>
        <v>2.3999999999999773</v>
      </c>
      <c r="I674" s="8">
        <f t="shared" si="53"/>
        <v>-0.33999999999997499</v>
      </c>
      <c r="J674">
        <v>14.0809</v>
      </c>
      <c r="K674">
        <v>13.742800000000001</v>
      </c>
      <c r="L674">
        <f>IF(AND(D674&gt;=C674,D674&lt;=B674),1,0)</f>
        <v>1</v>
      </c>
      <c r="M674">
        <f>IF(AND(E674&gt;=C674,E674&lt;=B674),1,0)</f>
        <v>0</v>
      </c>
      <c r="N674">
        <f t="shared" si="54"/>
        <v>1.1592571750140701E-2</v>
      </c>
      <c r="O674">
        <f t="shared" si="55"/>
        <v>1.3505908835115236E-2</v>
      </c>
    </row>
    <row r="675" spans="1:15" x14ac:dyDescent="0.25">
      <c r="A675" s="1">
        <v>43150</v>
      </c>
      <c r="B675" s="2">
        <v>177.1</v>
      </c>
      <c r="C675" s="2">
        <v>175.5</v>
      </c>
      <c r="D675" s="2">
        <v>175.24</v>
      </c>
      <c r="E675" s="2">
        <v>175.4</v>
      </c>
      <c r="F675" s="2">
        <v>175.7</v>
      </c>
      <c r="G675" s="8">
        <f t="shared" si="51"/>
        <v>0.45999999999997954</v>
      </c>
      <c r="H675" s="8">
        <f t="shared" si="52"/>
        <v>0.29999999999998295</v>
      </c>
      <c r="I675" s="8">
        <f t="shared" si="53"/>
        <v>0.15999999999999659</v>
      </c>
      <c r="J675">
        <v>13.680899999999999</v>
      </c>
      <c r="K675">
        <v>13.8431</v>
      </c>
      <c r="L675">
        <f>IF(AND(D675&gt;=C675,D675&lt;=B675),1,0)</f>
        <v>0</v>
      </c>
      <c r="M675">
        <f>IF(AND(E675&gt;=C675,E675&lt;=B675),1,0)</f>
        <v>0</v>
      </c>
      <c r="N675">
        <f t="shared" si="54"/>
        <v>2.6180990324415456E-3</v>
      </c>
      <c r="O675">
        <f t="shared" si="55"/>
        <v>1.7074558907227261E-3</v>
      </c>
    </row>
    <row r="676" spans="1:15" x14ac:dyDescent="0.25">
      <c r="A676" s="1">
        <v>43147</v>
      </c>
      <c r="B676" s="2">
        <v>176.4</v>
      </c>
      <c r="C676" s="2">
        <v>174.45</v>
      </c>
      <c r="D676" s="2">
        <v>174.53</v>
      </c>
      <c r="E676" s="2">
        <v>174.25</v>
      </c>
      <c r="F676" s="2">
        <v>175.5</v>
      </c>
      <c r="G676" s="8">
        <f t="shared" si="51"/>
        <v>0.96999999999999886</v>
      </c>
      <c r="H676" s="8">
        <f t="shared" si="52"/>
        <v>1.25</v>
      </c>
      <c r="I676" s="8">
        <f t="shared" si="53"/>
        <v>-0.28000000000000114</v>
      </c>
      <c r="J676">
        <v>12.9709</v>
      </c>
      <c r="K676">
        <v>12.692600000000001</v>
      </c>
      <c r="L676">
        <f>IF(AND(D676&gt;=C676,D676&lt;=B676),1,0)</f>
        <v>1</v>
      </c>
      <c r="M676">
        <f>IF(AND(E676&gt;=C676,E676&lt;=B676),1,0)</f>
        <v>0</v>
      </c>
      <c r="N676">
        <f t="shared" si="54"/>
        <v>5.5270655270655208E-3</v>
      </c>
      <c r="O676">
        <f t="shared" si="55"/>
        <v>7.1225071225071226E-3</v>
      </c>
    </row>
    <row r="677" spans="1:15" x14ac:dyDescent="0.25">
      <c r="A677" s="1">
        <v>43146</v>
      </c>
      <c r="B677" s="2">
        <v>176.65</v>
      </c>
      <c r="C677" s="2">
        <v>173.95</v>
      </c>
      <c r="D677" s="2">
        <v>172.03</v>
      </c>
      <c r="E677" s="2">
        <v>172.59</v>
      </c>
      <c r="F677" s="2">
        <v>174.3</v>
      </c>
      <c r="G677" s="8">
        <f t="shared" si="51"/>
        <v>2.2700000000000102</v>
      </c>
      <c r="H677" s="8">
        <f t="shared" si="52"/>
        <v>1.710000000000008</v>
      </c>
      <c r="I677" s="8">
        <f t="shared" si="53"/>
        <v>0.56000000000000227</v>
      </c>
      <c r="J677">
        <v>10.4709</v>
      </c>
      <c r="K677">
        <v>11.0321</v>
      </c>
      <c r="L677">
        <f>IF(AND(D677&gt;=C677,D677&lt;=B677),1,0)</f>
        <v>0</v>
      </c>
      <c r="M677">
        <f>IF(AND(E677&gt;=C677,E677&lt;=B677),1,0)</f>
        <v>0</v>
      </c>
      <c r="N677">
        <f t="shared" si="54"/>
        <v>1.3023522662076938E-2</v>
      </c>
      <c r="O677">
        <f t="shared" si="55"/>
        <v>9.8106712564544341E-3</v>
      </c>
    </row>
    <row r="678" spans="1:15" x14ac:dyDescent="0.25">
      <c r="A678" s="1">
        <v>43145</v>
      </c>
      <c r="B678" s="2">
        <v>175</v>
      </c>
      <c r="C678" s="2">
        <v>170.4</v>
      </c>
      <c r="D678" s="2">
        <v>174.05</v>
      </c>
      <c r="E678" s="2">
        <v>173.44</v>
      </c>
      <c r="F678" s="2">
        <v>172.25</v>
      </c>
      <c r="G678" s="8">
        <f t="shared" si="51"/>
        <v>1.8000000000000114</v>
      </c>
      <c r="H678" s="8">
        <f t="shared" si="52"/>
        <v>1.1899999999999977</v>
      </c>
      <c r="I678" s="8">
        <f t="shared" si="53"/>
        <v>0.61000000000001364</v>
      </c>
      <c r="J678">
        <v>12.4909</v>
      </c>
      <c r="K678">
        <v>11.876300000000001</v>
      </c>
      <c r="L678">
        <f>IF(AND(D678&gt;=C678,D678&lt;=B678),1,0)</f>
        <v>1</v>
      </c>
      <c r="M678">
        <f>IF(AND(E678&gt;=C678,E678&lt;=B678),1,0)</f>
        <v>1</v>
      </c>
      <c r="N678">
        <f t="shared" si="54"/>
        <v>1.0449927431059573E-2</v>
      </c>
      <c r="O678">
        <f t="shared" si="55"/>
        <v>6.9085631349782165E-3</v>
      </c>
    </row>
    <row r="679" spans="1:15" x14ac:dyDescent="0.25">
      <c r="A679" s="1">
        <v>43144</v>
      </c>
      <c r="B679" s="2">
        <v>174.9</v>
      </c>
      <c r="C679" s="2">
        <v>173.15</v>
      </c>
      <c r="D679" s="2">
        <v>173.58</v>
      </c>
      <c r="E679" s="2">
        <v>174.18</v>
      </c>
      <c r="F679" s="2">
        <v>174</v>
      </c>
      <c r="G679" s="8">
        <f t="shared" si="51"/>
        <v>0.41999999999998749</v>
      </c>
      <c r="H679" s="8">
        <f t="shared" si="52"/>
        <v>0.18000000000000682</v>
      </c>
      <c r="I679" s="8">
        <f t="shared" si="53"/>
        <v>0.23999999999998067</v>
      </c>
      <c r="J679">
        <v>12.020899999999999</v>
      </c>
      <c r="K679">
        <v>12.618600000000001</v>
      </c>
      <c r="L679">
        <f>IF(AND(D679&gt;=C679,D679&lt;=B679),1,0)</f>
        <v>1</v>
      </c>
      <c r="M679">
        <f>IF(AND(E679&gt;=C679,E679&lt;=B679),1,0)</f>
        <v>1</v>
      </c>
      <c r="N679">
        <f t="shared" si="54"/>
        <v>2.413793103448204E-3</v>
      </c>
      <c r="O679">
        <f t="shared" si="55"/>
        <v>1.0344827586207289E-3</v>
      </c>
    </row>
    <row r="680" spans="1:15" x14ac:dyDescent="0.25">
      <c r="A680" s="1">
        <v>43143</v>
      </c>
      <c r="B680" s="2">
        <v>175.7</v>
      </c>
      <c r="C680" s="2">
        <v>171.95</v>
      </c>
      <c r="D680" s="2">
        <v>173.75</v>
      </c>
      <c r="E680" s="2">
        <v>173.08</v>
      </c>
      <c r="F680" s="2">
        <v>174.15</v>
      </c>
      <c r="G680" s="8">
        <f t="shared" si="51"/>
        <v>0.40000000000000568</v>
      </c>
      <c r="H680" s="8">
        <f t="shared" si="52"/>
        <v>1.0699999999999932</v>
      </c>
      <c r="I680" s="8">
        <f t="shared" si="53"/>
        <v>-0.66999999999998749</v>
      </c>
      <c r="J680">
        <v>12.190899999999999</v>
      </c>
      <c r="K680">
        <v>11.523199999999999</v>
      </c>
      <c r="L680">
        <f>IF(AND(D680&gt;=C680,D680&lt;=B680),1,0)</f>
        <v>1</v>
      </c>
      <c r="M680">
        <f>IF(AND(E680&gt;=C680,E680&lt;=B680),1,0)</f>
        <v>1</v>
      </c>
      <c r="N680">
        <f t="shared" si="54"/>
        <v>2.2968705139248102E-3</v>
      </c>
      <c r="O680">
        <f t="shared" si="55"/>
        <v>6.1441286247487402E-3</v>
      </c>
    </row>
    <row r="681" spans="1:15" x14ac:dyDescent="0.25">
      <c r="A681" s="1">
        <v>43140</v>
      </c>
      <c r="B681" s="2">
        <v>174.8</v>
      </c>
      <c r="C681" s="2">
        <v>171.2</v>
      </c>
      <c r="D681" s="2">
        <v>175.31</v>
      </c>
      <c r="E681" s="2">
        <v>175.88</v>
      </c>
      <c r="F681" s="2">
        <v>172.65</v>
      </c>
      <c r="G681" s="8">
        <f t="shared" si="51"/>
        <v>2.6599999999999966</v>
      </c>
      <c r="H681" s="8">
        <f t="shared" si="52"/>
        <v>3.2299999999999898</v>
      </c>
      <c r="I681" s="8">
        <f t="shared" si="53"/>
        <v>-0.56999999999999318</v>
      </c>
      <c r="J681">
        <v>13.7509</v>
      </c>
      <c r="K681">
        <v>14.3225</v>
      </c>
      <c r="L681">
        <f>IF(AND(D681&gt;=C681,D681&lt;=B681),1,0)</f>
        <v>0</v>
      </c>
      <c r="M681">
        <f>IF(AND(E681&gt;=C681,E681&lt;=B681),1,0)</f>
        <v>0</v>
      </c>
      <c r="N681">
        <f t="shared" si="54"/>
        <v>1.5406892557196621E-2</v>
      </c>
      <c r="O681">
        <f t="shared" si="55"/>
        <v>1.8708369533738719E-2</v>
      </c>
    </row>
    <row r="682" spans="1:15" x14ac:dyDescent="0.25">
      <c r="A682" s="1">
        <v>43139</v>
      </c>
      <c r="B682" s="2">
        <v>179.25</v>
      </c>
      <c r="C682" s="2">
        <v>175.75</v>
      </c>
      <c r="D682" s="2">
        <v>182.34</v>
      </c>
      <c r="E682" s="2">
        <v>182.12</v>
      </c>
      <c r="F682" s="2">
        <v>176.3</v>
      </c>
      <c r="G682" s="8">
        <f t="shared" si="51"/>
        <v>6.039999999999992</v>
      </c>
      <c r="H682" s="8">
        <f t="shared" si="52"/>
        <v>5.8199999999999932</v>
      </c>
      <c r="I682" s="8">
        <f t="shared" si="53"/>
        <v>0.21999999999999886</v>
      </c>
      <c r="J682">
        <v>20.780899999999999</v>
      </c>
      <c r="K682">
        <v>20.5593</v>
      </c>
      <c r="L682">
        <f>IF(AND(D682&gt;=C682,D682&lt;=B682),1,0)</f>
        <v>0</v>
      </c>
      <c r="M682">
        <f>IF(AND(E682&gt;=C682,E682&lt;=B682),1,0)</f>
        <v>0</v>
      </c>
      <c r="N682">
        <f t="shared" si="54"/>
        <v>3.4259784458309649E-2</v>
      </c>
      <c r="O682">
        <f t="shared" si="55"/>
        <v>3.3011911514463942E-2</v>
      </c>
    </row>
    <row r="683" spans="1:15" x14ac:dyDescent="0.25">
      <c r="A683" s="1">
        <v>43138</v>
      </c>
      <c r="B683" s="2">
        <v>183.3</v>
      </c>
      <c r="C683" s="2">
        <v>177.75</v>
      </c>
      <c r="D683" s="2">
        <v>174.49</v>
      </c>
      <c r="E683" s="2">
        <v>174.38</v>
      </c>
      <c r="F683" s="2">
        <v>182.6</v>
      </c>
      <c r="G683" s="8">
        <f t="shared" si="51"/>
        <v>8.1099999999999852</v>
      </c>
      <c r="H683" s="8">
        <f t="shared" si="52"/>
        <v>8.2199999999999989</v>
      </c>
      <c r="I683" s="8">
        <f t="shared" si="53"/>
        <v>-0.11000000000001364</v>
      </c>
      <c r="J683">
        <v>12.930899999999999</v>
      </c>
      <c r="K683">
        <v>12.815899999999999</v>
      </c>
      <c r="L683">
        <f>IF(AND(D683&gt;=C683,D683&lt;=B683),1,0)</f>
        <v>0</v>
      </c>
      <c r="M683">
        <f>IF(AND(E683&gt;=C683,E683&lt;=B683),1,0)</f>
        <v>0</v>
      </c>
      <c r="N683">
        <f t="shared" si="54"/>
        <v>4.4414019715224455E-2</v>
      </c>
      <c r="O683">
        <f t="shared" si="55"/>
        <v>4.5016429353778746E-2</v>
      </c>
    </row>
    <row r="684" spans="1:15" x14ac:dyDescent="0.25">
      <c r="A684" s="1">
        <v>43137</v>
      </c>
      <c r="B684" s="2">
        <v>176.95</v>
      </c>
      <c r="C684" s="2">
        <v>171.4</v>
      </c>
      <c r="D684" s="2">
        <v>177.84</v>
      </c>
      <c r="E684" s="2">
        <v>178.1</v>
      </c>
      <c r="F684" s="2">
        <v>174.55</v>
      </c>
      <c r="G684" s="8">
        <f t="shared" si="51"/>
        <v>3.289999999999992</v>
      </c>
      <c r="H684" s="8">
        <f t="shared" si="52"/>
        <v>3.5499999999999829</v>
      </c>
      <c r="I684" s="8">
        <f t="shared" si="53"/>
        <v>-0.25999999999999091</v>
      </c>
      <c r="J684">
        <v>16.280899999999999</v>
      </c>
      <c r="K684">
        <v>16.5383</v>
      </c>
      <c r="L684">
        <f>IF(AND(D684&gt;=C684,D684&lt;=B684),1,0)</f>
        <v>0</v>
      </c>
      <c r="M684">
        <f>IF(AND(E684&gt;=C684,E684&lt;=B684),1,0)</f>
        <v>0</v>
      </c>
      <c r="N684">
        <f t="shared" si="54"/>
        <v>1.8848467487825791E-2</v>
      </c>
      <c r="O684">
        <f t="shared" si="55"/>
        <v>2.0338012030936596E-2</v>
      </c>
    </row>
    <row r="685" spans="1:15" x14ac:dyDescent="0.25">
      <c r="A685" s="1">
        <v>43136</v>
      </c>
      <c r="B685" s="2">
        <v>178</v>
      </c>
      <c r="C685" s="2">
        <v>175.1</v>
      </c>
      <c r="D685" s="2">
        <v>178.1</v>
      </c>
      <c r="E685" s="2">
        <v>177.88</v>
      </c>
      <c r="F685" s="2">
        <v>177.7</v>
      </c>
      <c r="G685" s="8">
        <f t="shared" si="51"/>
        <v>0.40000000000000568</v>
      </c>
      <c r="H685" s="8">
        <f t="shared" si="52"/>
        <v>0.18000000000000682</v>
      </c>
      <c r="I685" s="8">
        <f t="shared" si="53"/>
        <v>0.21999999999999886</v>
      </c>
      <c r="J685">
        <v>16.540900000000001</v>
      </c>
      <c r="K685">
        <v>16.316800000000001</v>
      </c>
      <c r="L685">
        <f>IF(AND(D685&gt;=C685,D685&lt;=B685),1,0)</f>
        <v>0</v>
      </c>
      <c r="M685">
        <f>IF(AND(E685&gt;=C685,E685&lt;=B685),1,0)</f>
        <v>1</v>
      </c>
      <c r="N685">
        <f t="shared" si="54"/>
        <v>2.2509848058525927E-3</v>
      </c>
      <c r="O685">
        <f t="shared" si="55"/>
        <v>1.0129431626336907E-3</v>
      </c>
    </row>
    <row r="686" spans="1:15" x14ac:dyDescent="0.25">
      <c r="A686" s="1">
        <v>43133</v>
      </c>
      <c r="B686" s="2">
        <v>183.9</v>
      </c>
      <c r="C686" s="2">
        <v>177.6</v>
      </c>
      <c r="D686" s="2">
        <v>182.07</v>
      </c>
      <c r="E686" s="2">
        <v>182.12</v>
      </c>
      <c r="F686" s="2">
        <v>178.25</v>
      </c>
      <c r="G686" s="8">
        <f t="shared" si="51"/>
        <v>3.8199999999999932</v>
      </c>
      <c r="H686" s="8">
        <f t="shared" si="52"/>
        <v>3.8700000000000045</v>
      </c>
      <c r="I686" s="8">
        <f t="shared" si="53"/>
        <v>-5.0000000000011369E-2</v>
      </c>
      <c r="J686">
        <v>20.510899999999999</v>
      </c>
      <c r="K686">
        <v>20.557300000000001</v>
      </c>
      <c r="L686">
        <f>IF(AND(D686&gt;=C686,D686&lt;=B686),1,0)</f>
        <v>1</v>
      </c>
      <c r="M686">
        <f>IF(AND(E686&gt;=C686,E686&lt;=B686),1,0)</f>
        <v>1</v>
      </c>
      <c r="N686">
        <f t="shared" si="54"/>
        <v>2.1430575035063074E-2</v>
      </c>
      <c r="O686">
        <f t="shared" si="55"/>
        <v>2.1711079943899043E-2</v>
      </c>
    </row>
    <row r="687" spans="1:15" x14ac:dyDescent="0.25">
      <c r="A687" s="1">
        <v>43132</v>
      </c>
      <c r="B687" s="2">
        <v>184.4</v>
      </c>
      <c r="C687" s="2">
        <v>181.1</v>
      </c>
      <c r="D687" s="2">
        <v>180.02</v>
      </c>
      <c r="E687" s="2">
        <v>180.18</v>
      </c>
      <c r="F687" s="2">
        <v>182.25</v>
      </c>
      <c r="G687" s="8">
        <f t="shared" si="51"/>
        <v>2.2299999999999898</v>
      </c>
      <c r="H687" s="8">
        <f t="shared" si="52"/>
        <v>2.0699999999999932</v>
      </c>
      <c r="I687" s="8">
        <f t="shared" si="53"/>
        <v>0.15999999999999659</v>
      </c>
      <c r="J687">
        <v>18.460899999999999</v>
      </c>
      <c r="K687">
        <v>18.617999999999999</v>
      </c>
      <c r="L687">
        <f>IF(AND(D687&gt;=C687,D687&lt;=B687),1,0)</f>
        <v>0</v>
      </c>
      <c r="M687">
        <f>IF(AND(E687&gt;=C687,E687&lt;=B687),1,0)</f>
        <v>0</v>
      </c>
      <c r="N687">
        <f t="shared" si="54"/>
        <v>1.2235939643346995E-2</v>
      </c>
      <c r="O687">
        <f t="shared" si="55"/>
        <v>1.1358024691357988E-2</v>
      </c>
    </row>
    <row r="688" spans="1:15" x14ac:dyDescent="0.25">
      <c r="A688" s="1">
        <v>43131</v>
      </c>
      <c r="B688" s="2">
        <v>180.5</v>
      </c>
      <c r="C688" s="2">
        <v>178.7</v>
      </c>
      <c r="D688" s="2">
        <v>179.82</v>
      </c>
      <c r="E688" s="2">
        <v>179.69</v>
      </c>
      <c r="F688" s="2">
        <v>180</v>
      </c>
      <c r="G688" s="8">
        <f t="shared" si="51"/>
        <v>0.18000000000000682</v>
      </c>
      <c r="H688" s="8">
        <f t="shared" si="52"/>
        <v>0.31000000000000227</v>
      </c>
      <c r="I688" s="8">
        <f t="shared" si="53"/>
        <v>-0.12999999999999545</v>
      </c>
      <c r="J688">
        <v>18.260899999999999</v>
      </c>
      <c r="K688">
        <v>18.128399999999999</v>
      </c>
      <c r="L688">
        <f>IF(AND(D688&gt;=C688,D688&lt;=B688),1,0)</f>
        <v>1</v>
      </c>
      <c r="M688">
        <f>IF(AND(E688&gt;=C688,E688&lt;=B688),1,0)</f>
        <v>1</v>
      </c>
      <c r="N688">
        <f t="shared" si="54"/>
        <v>1.000000000000038E-3</v>
      </c>
      <c r="O688">
        <f t="shared" si="55"/>
        <v>1.7222222222222348E-3</v>
      </c>
    </row>
    <row r="689" spans="1:15" x14ac:dyDescent="0.25">
      <c r="A689" s="1">
        <v>43130</v>
      </c>
      <c r="B689" s="2">
        <v>181.8</v>
      </c>
      <c r="C689" s="2">
        <v>178.45</v>
      </c>
      <c r="D689" s="2">
        <v>183.54</v>
      </c>
      <c r="E689" s="2">
        <v>183.56</v>
      </c>
      <c r="F689" s="2">
        <v>179.5</v>
      </c>
      <c r="G689" s="8">
        <f t="shared" si="51"/>
        <v>4.039999999999992</v>
      </c>
      <c r="H689" s="8">
        <f t="shared" si="52"/>
        <v>4.0600000000000023</v>
      </c>
      <c r="I689" s="8">
        <f t="shared" si="53"/>
        <v>-2.0000000000010232E-2</v>
      </c>
      <c r="J689">
        <v>21.980899999999998</v>
      </c>
      <c r="K689">
        <v>21.999099999999999</v>
      </c>
      <c r="L689">
        <f>IF(AND(D689&gt;=C689,D689&lt;=B689),1,0)</f>
        <v>0</v>
      </c>
      <c r="M689">
        <f>IF(AND(E689&gt;=C689,E689&lt;=B689),1,0)</f>
        <v>0</v>
      </c>
      <c r="N689">
        <f t="shared" si="54"/>
        <v>2.2506963788300791E-2</v>
      </c>
      <c r="O689">
        <f t="shared" si="55"/>
        <v>2.261838440111422E-2</v>
      </c>
    </row>
    <row r="690" spans="1:15" x14ac:dyDescent="0.25">
      <c r="A690" s="1">
        <v>43129</v>
      </c>
      <c r="B690" s="2">
        <v>186.55</v>
      </c>
      <c r="C690" s="2">
        <v>183.1</v>
      </c>
      <c r="D690" s="2">
        <v>185.32</v>
      </c>
      <c r="E690" s="2">
        <v>185.23</v>
      </c>
      <c r="F690" s="2">
        <v>183.5</v>
      </c>
      <c r="G690" s="8">
        <f t="shared" si="51"/>
        <v>1.8199999999999932</v>
      </c>
      <c r="H690" s="8">
        <f t="shared" si="52"/>
        <v>1.7299999999999898</v>
      </c>
      <c r="I690" s="8">
        <f t="shared" si="53"/>
        <v>9.0000000000003411E-2</v>
      </c>
      <c r="J690">
        <v>23.760899999999999</v>
      </c>
      <c r="K690">
        <v>23.671900000000001</v>
      </c>
      <c r="L690">
        <f>IF(AND(D690&gt;=C690,D690&lt;=B690),1,0)</f>
        <v>1</v>
      </c>
      <c r="M690">
        <f>IF(AND(E690&gt;=C690,E690&lt;=B690),1,0)</f>
        <v>1</v>
      </c>
      <c r="N690">
        <f t="shared" si="54"/>
        <v>9.9182561307901533E-3</v>
      </c>
      <c r="O690">
        <f t="shared" si="55"/>
        <v>9.4277929155312801E-3</v>
      </c>
    </row>
    <row r="691" spans="1:15" x14ac:dyDescent="0.25">
      <c r="A691" s="1">
        <v>43126</v>
      </c>
      <c r="B691" s="2">
        <v>187.75</v>
      </c>
      <c r="C691" s="2">
        <v>185.05</v>
      </c>
      <c r="D691" s="2">
        <v>187.05</v>
      </c>
      <c r="E691" s="2">
        <v>187.29</v>
      </c>
      <c r="F691" s="2">
        <v>185.3</v>
      </c>
      <c r="G691" s="8">
        <f t="shared" si="51"/>
        <v>1.75</v>
      </c>
      <c r="H691" s="8">
        <f t="shared" si="52"/>
        <v>1.9899999999999807</v>
      </c>
      <c r="I691" s="8">
        <f t="shared" si="53"/>
        <v>-0.23999999999998067</v>
      </c>
      <c r="J691">
        <v>25.4909</v>
      </c>
      <c r="K691">
        <v>25.735099999999999</v>
      </c>
      <c r="L691">
        <f>IF(AND(D691&gt;=C691,D691&lt;=B691),1,0)</f>
        <v>1</v>
      </c>
      <c r="M691">
        <f>IF(AND(E691&gt;=C691,E691&lt;=B691),1,0)</f>
        <v>1</v>
      </c>
      <c r="N691">
        <f t="shared" si="54"/>
        <v>9.4441446303291949E-3</v>
      </c>
      <c r="O691">
        <f t="shared" si="55"/>
        <v>1.0739341608202809E-2</v>
      </c>
    </row>
    <row r="692" spans="1:15" x14ac:dyDescent="0.25">
      <c r="A692" s="1">
        <v>43125</v>
      </c>
      <c r="B692" s="2">
        <v>188.65</v>
      </c>
      <c r="C692" s="2">
        <v>186</v>
      </c>
      <c r="D692" s="2">
        <v>187.13</v>
      </c>
      <c r="E692" s="2">
        <v>186.81</v>
      </c>
      <c r="F692" s="2">
        <v>187.1</v>
      </c>
      <c r="G692" s="8">
        <f t="shared" si="51"/>
        <v>3.0000000000001137E-2</v>
      </c>
      <c r="H692" s="8">
        <f t="shared" si="52"/>
        <v>0.28999999999999204</v>
      </c>
      <c r="I692" s="8">
        <f t="shared" si="53"/>
        <v>-0.25999999999999091</v>
      </c>
      <c r="J692">
        <v>25.570900000000002</v>
      </c>
      <c r="K692">
        <v>25.253799999999998</v>
      </c>
      <c r="L692">
        <f>IF(AND(D692&gt;=C692,D692&lt;=B692),1,0)</f>
        <v>1</v>
      </c>
      <c r="M692">
        <f>IF(AND(E692&gt;=C692,E692&lt;=B692),1,0)</f>
        <v>1</v>
      </c>
      <c r="N692">
        <f t="shared" si="54"/>
        <v>1.6034206306788423E-4</v>
      </c>
      <c r="O692">
        <f t="shared" si="55"/>
        <v>1.5499732763227796E-3</v>
      </c>
    </row>
    <row r="693" spans="1:15" x14ac:dyDescent="0.25">
      <c r="A693" s="1">
        <v>43124</v>
      </c>
      <c r="B693" s="2">
        <v>188.85</v>
      </c>
      <c r="C693" s="2">
        <v>185.4</v>
      </c>
      <c r="D693" s="2">
        <v>185.09</v>
      </c>
      <c r="E693" s="2">
        <v>185.37</v>
      </c>
      <c r="F693" s="2">
        <v>187.3</v>
      </c>
      <c r="G693" s="8">
        <f t="shared" si="51"/>
        <v>2.210000000000008</v>
      </c>
      <c r="H693" s="8">
        <f t="shared" si="52"/>
        <v>1.9300000000000068</v>
      </c>
      <c r="I693" s="8">
        <f t="shared" si="53"/>
        <v>0.28000000000000114</v>
      </c>
      <c r="J693">
        <v>23.530899999999999</v>
      </c>
      <c r="K693">
        <v>23.811299999999999</v>
      </c>
      <c r="L693">
        <f>IF(AND(D693&gt;=C693,D693&lt;=B693),1,0)</f>
        <v>0</v>
      </c>
      <c r="M693">
        <f>IF(AND(E693&gt;=C693,E693&lt;=B693),1,0)</f>
        <v>0</v>
      </c>
      <c r="N693">
        <f t="shared" si="54"/>
        <v>1.1799252536038482E-2</v>
      </c>
      <c r="O693">
        <f t="shared" si="55"/>
        <v>1.0304324612920484E-2</v>
      </c>
    </row>
    <row r="694" spans="1:15" x14ac:dyDescent="0.25">
      <c r="A694" s="1">
        <v>43123</v>
      </c>
      <c r="B694" s="2">
        <v>186</v>
      </c>
      <c r="C694" s="2">
        <v>184.6</v>
      </c>
      <c r="D694" s="2">
        <v>184.33</v>
      </c>
      <c r="E694" s="2">
        <v>184.15</v>
      </c>
      <c r="F694" s="2">
        <v>185.3</v>
      </c>
      <c r="G694" s="8">
        <f t="shared" si="51"/>
        <v>0.96999999999999886</v>
      </c>
      <c r="H694" s="8">
        <f t="shared" si="52"/>
        <v>1.1500000000000057</v>
      </c>
      <c r="I694" s="8">
        <f t="shared" si="53"/>
        <v>-0.18000000000000682</v>
      </c>
      <c r="J694">
        <v>22.770900000000001</v>
      </c>
      <c r="K694">
        <v>22.589300000000001</v>
      </c>
      <c r="L694">
        <f>IF(AND(D694&gt;=C694,D694&lt;=B694),1,0)</f>
        <v>0</v>
      </c>
      <c r="M694">
        <f>IF(AND(E694&gt;=C694,E694&lt;=B694),1,0)</f>
        <v>0</v>
      </c>
      <c r="N694">
        <f t="shared" si="54"/>
        <v>5.2347544522396046E-3</v>
      </c>
      <c r="O694">
        <f t="shared" si="55"/>
        <v>6.2061521856449304E-3</v>
      </c>
    </row>
    <row r="695" spans="1:15" x14ac:dyDescent="0.25">
      <c r="A695" s="1">
        <v>43122</v>
      </c>
      <c r="B695" s="2">
        <v>184.1</v>
      </c>
      <c r="C695" s="2">
        <v>181.5</v>
      </c>
      <c r="D695" s="2">
        <v>181.94</v>
      </c>
      <c r="E695" s="2">
        <v>182.09</v>
      </c>
      <c r="F695" s="2">
        <v>184</v>
      </c>
      <c r="G695" s="8">
        <f t="shared" si="51"/>
        <v>2.0600000000000023</v>
      </c>
      <c r="H695" s="8">
        <f t="shared" si="52"/>
        <v>1.9099999999999966</v>
      </c>
      <c r="I695" s="8">
        <f t="shared" si="53"/>
        <v>0.15000000000000568</v>
      </c>
      <c r="J695">
        <v>20.3809</v>
      </c>
      <c r="K695">
        <v>20.5306</v>
      </c>
      <c r="L695">
        <f>IF(AND(D695&gt;=C695,D695&lt;=B695),1,0)</f>
        <v>1</v>
      </c>
      <c r="M695">
        <f>IF(AND(E695&gt;=C695,E695&lt;=B695),1,0)</f>
        <v>1</v>
      </c>
      <c r="N695">
        <f t="shared" si="54"/>
        <v>1.1195652173913056E-2</v>
      </c>
      <c r="O695">
        <f t="shared" si="55"/>
        <v>1.0380434782608677E-2</v>
      </c>
    </row>
    <row r="696" spans="1:15" x14ac:dyDescent="0.25">
      <c r="A696" s="1">
        <v>43119</v>
      </c>
      <c r="B696" s="2">
        <v>183.2</v>
      </c>
      <c r="C696" s="2">
        <v>181.7</v>
      </c>
      <c r="D696" s="2">
        <v>184.14</v>
      </c>
      <c r="E696" s="2">
        <v>184.04</v>
      </c>
      <c r="F696" s="2">
        <v>181.95</v>
      </c>
      <c r="G696" s="8">
        <f t="shared" si="51"/>
        <v>2.1899999999999977</v>
      </c>
      <c r="H696" s="8">
        <f t="shared" si="52"/>
        <v>2.0900000000000034</v>
      </c>
      <c r="I696" s="8">
        <f t="shared" si="53"/>
        <v>9.9999999999994316E-2</v>
      </c>
      <c r="J696">
        <v>22.5809</v>
      </c>
      <c r="K696">
        <v>22.478899999999999</v>
      </c>
      <c r="L696">
        <f>IF(AND(D696&gt;=C696,D696&lt;=B696),1,0)</f>
        <v>0</v>
      </c>
      <c r="M696">
        <f>IF(AND(E696&gt;=C696,E696&lt;=B696),1,0)</f>
        <v>0</v>
      </c>
      <c r="N696">
        <f t="shared" si="54"/>
        <v>1.2036273701566352E-2</v>
      </c>
      <c r="O696">
        <f t="shared" si="55"/>
        <v>1.1486672162682074E-2</v>
      </c>
    </row>
    <row r="697" spans="1:15" x14ac:dyDescent="0.25">
      <c r="A697" s="1">
        <v>43118</v>
      </c>
      <c r="B697" s="2">
        <v>184.85</v>
      </c>
      <c r="C697" s="2">
        <v>183.35</v>
      </c>
      <c r="D697" s="2">
        <v>184.13</v>
      </c>
      <c r="E697" s="2">
        <v>184.01</v>
      </c>
      <c r="F697" s="2">
        <v>183.9</v>
      </c>
      <c r="G697" s="8">
        <f t="shared" si="51"/>
        <v>0.22999999999998977</v>
      </c>
      <c r="H697" s="8">
        <f t="shared" si="52"/>
        <v>0.10999999999998522</v>
      </c>
      <c r="I697" s="8">
        <f t="shared" si="53"/>
        <v>0.12000000000000455</v>
      </c>
      <c r="J697">
        <v>22.570900000000002</v>
      </c>
      <c r="K697">
        <v>22.454999999999998</v>
      </c>
      <c r="L697">
        <f>IF(AND(D697&gt;=C697,D697&lt;=B697),1,0)</f>
        <v>1</v>
      </c>
      <c r="M697">
        <f>IF(AND(E697&gt;=C697,E697&lt;=B697),1,0)</f>
        <v>1</v>
      </c>
      <c r="N697">
        <f t="shared" si="54"/>
        <v>1.2506797172375736E-3</v>
      </c>
      <c r="O697">
        <f t="shared" si="55"/>
        <v>5.9815116911356831E-4</v>
      </c>
    </row>
    <row r="698" spans="1:15" x14ac:dyDescent="0.25">
      <c r="A698" s="1">
        <v>43117</v>
      </c>
      <c r="B698" s="2">
        <v>184</v>
      </c>
      <c r="C698" s="2">
        <v>182.45</v>
      </c>
      <c r="D698" s="2">
        <v>184.79</v>
      </c>
      <c r="E698" s="2">
        <v>185.21</v>
      </c>
      <c r="F698" s="2">
        <v>183.95</v>
      </c>
      <c r="G698" s="8">
        <f t="shared" si="51"/>
        <v>0.84000000000000341</v>
      </c>
      <c r="H698" s="8">
        <f t="shared" si="52"/>
        <v>1.2600000000000193</v>
      </c>
      <c r="I698" s="8">
        <f t="shared" si="53"/>
        <v>-0.42000000000001592</v>
      </c>
      <c r="J698">
        <v>23.230899999999998</v>
      </c>
      <c r="K698">
        <v>23.652899999999999</v>
      </c>
      <c r="L698">
        <f>IF(AND(D698&gt;=C698,D698&lt;=B698),1,0)</f>
        <v>0</v>
      </c>
      <c r="M698">
        <f>IF(AND(E698&gt;=C698,E698&lt;=B698),1,0)</f>
        <v>0</v>
      </c>
      <c r="N698">
        <f t="shared" si="54"/>
        <v>4.5664582767056452E-3</v>
      </c>
      <c r="O698">
        <f t="shared" si="55"/>
        <v>6.849687415058545E-3</v>
      </c>
    </row>
    <row r="699" spans="1:15" x14ac:dyDescent="0.25">
      <c r="A699" s="1">
        <v>43116</v>
      </c>
      <c r="B699" s="2">
        <v>186.05</v>
      </c>
      <c r="C699" s="2">
        <v>184.45</v>
      </c>
      <c r="D699" s="2">
        <v>186.07</v>
      </c>
      <c r="E699" s="2">
        <v>185.49</v>
      </c>
      <c r="F699" s="2">
        <v>184.9</v>
      </c>
      <c r="G699" s="8">
        <f t="shared" si="51"/>
        <v>1.1699999999999875</v>
      </c>
      <c r="H699" s="8">
        <f t="shared" si="52"/>
        <v>0.59000000000000341</v>
      </c>
      <c r="I699" s="8">
        <f t="shared" si="53"/>
        <v>0.57999999999998408</v>
      </c>
      <c r="J699">
        <v>24.510899999999999</v>
      </c>
      <c r="K699">
        <v>23.929500000000001</v>
      </c>
      <c r="L699">
        <f>IF(AND(D699&gt;=C699,D699&lt;=B699),1,0)</f>
        <v>0</v>
      </c>
      <c r="M699">
        <f>IF(AND(E699&gt;=C699,E699&lt;=B699),1,0)</f>
        <v>1</v>
      </c>
      <c r="N699">
        <f t="shared" si="54"/>
        <v>6.3277447268793264E-3</v>
      </c>
      <c r="O699">
        <f t="shared" si="55"/>
        <v>3.1909140075716785E-3</v>
      </c>
    </row>
    <row r="700" spans="1:15" x14ac:dyDescent="0.25">
      <c r="A700" s="1">
        <v>43115</v>
      </c>
      <c r="B700" s="2">
        <v>186.6</v>
      </c>
      <c r="C700" s="2">
        <v>184.95</v>
      </c>
      <c r="D700" s="2">
        <v>185.58</v>
      </c>
      <c r="E700" s="2">
        <v>185.99</v>
      </c>
      <c r="F700" s="2">
        <v>185.95</v>
      </c>
      <c r="G700" s="8">
        <f t="shared" si="51"/>
        <v>0.36999999999997613</v>
      </c>
      <c r="H700" s="8">
        <f t="shared" si="52"/>
        <v>4.0000000000020464E-2</v>
      </c>
      <c r="I700" s="8">
        <f t="shared" si="53"/>
        <v>0.32999999999995566</v>
      </c>
      <c r="J700">
        <v>24.020900000000001</v>
      </c>
      <c r="K700">
        <v>24.428100000000001</v>
      </c>
      <c r="L700">
        <f>IF(AND(D700&gt;=C700,D700&lt;=B700),1,0)</f>
        <v>1</v>
      </c>
      <c r="M700">
        <f>IF(AND(E700&gt;=C700,E700&lt;=B700),1,0)</f>
        <v>1</v>
      </c>
      <c r="N700">
        <f t="shared" si="54"/>
        <v>1.9897821995158707E-3</v>
      </c>
      <c r="O700">
        <f t="shared" si="55"/>
        <v>2.1511158913697481E-4</v>
      </c>
    </row>
    <row r="701" spans="1:15" x14ac:dyDescent="0.25">
      <c r="A701" s="1">
        <v>43112</v>
      </c>
      <c r="B701" s="2">
        <v>185.9</v>
      </c>
      <c r="C701" s="2">
        <v>183.1</v>
      </c>
      <c r="D701" s="2">
        <v>185.51</v>
      </c>
      <c r="E701" s="2">
        <v>185.45</v>
      </c>
      <c r="F701" s="2">
        <v>185.9</v>
      </c>
      <c r="G701" s="8">
        <f t="shared" si="51"/>
        <v>0.39000000000001478</v>
      </c>
      <c r="H701" s="8">
        <f t="shared" si="52"/>
        <v>0.45000000000001705</v>
      </c>
      <c r="I701" s="8">
        <f t="shared" si="53"/>
        <v>-6.0000000000002274E-2</v>
      </c>
      <c r="J701">
        <v>23.950900000000001</v>
      </c>
      <c r="K701">
        <v>23.889099999999999</v>
      </c>
      <c r="L701">
        <f>IF(AND(D701&gt;=C701,D701&lt;=B701),1,0)</f>
        <v>1</v>
      </c>
      <c r="M701">
        <f>IF(AND(E701&gt;=C701,E701&lt;=B701),1,0)</f>
        <v>1</v>
      </c>
      <c r="N701">
        <f t="shared" si="54"/>
        <v>2.0979020979021773E-3</v>
      </c>
      <c r="O701">
        <f t="shared" si="55"/>
        <v>2.4206562668102048E-3</v>
      </c>
    </row>
    <row r="702" spans="1:15" x14ac:dyDescent="0.25">
      <c r="A702" s="1">
        <v>43111</v>
      </c>
      <c r="B702" s="2">
        <v>185.8</v>
      </c>
      <c r="C702" s="2">
        <v>183.8</v>
      </c>
      <c r="D702" s="2">
        <v>184.34</v>
      </c>
      <c r="E702" s="2">
        <v>184.15</v>
      </c>
      <c r="F702" s="2">
        <v>185.6</v>
      </c>
      <c r="G702" s="8">
        <f t="shared" si="51"/>
        <v>1.2599999999999909</v>
      </c>
      <c r="H702" s="8">
        <f t="shared" si="52"/>
        <v>1.4499999999999886</v>
      </c>
      <c r="I702" s="8">
        <f t="shared" si="53"/>
        <v>-0.18999999999999773</v>
      </c>
      <c r="J702">
        <v>22.780899999999999</v>
      </c>
      <c r="K702">
        <v>22.5869</v>
      </c>
      <c r="L702">
        <f>IF(AND(D702&gt;=C702,D702&lt;=B702),1,0)</f>
        <v>1</v>
      </c>
      <c r="M702">
        <f>IF(AND(E702&gt;=C702,E702&lt;=B702),1,0)</f>
        <v>1</v>
      </c>
      <c r="N702">
        <f t="shared" si="54"/>
        <v>6.788793103448227E-3</v>
      </c>
      <c r="O702">
        <f t="shared" si="55"/>
        <v>7.8124999999999393E-3</v>
      </c>
    </row>
    <row r="703" spans="1:15" x14ac:dyDescent="0.25">
      <c r="A703" s="1">
        <v>43110</v>
      </c>
      <c r="B703" s="2">
        <v>185.8</v>
      </c>
      <c r="C703" s="2">
        <v>183.4</v>
      </c>
      <c r="D703" s="2">
        <v>184.04</v>
      </c>
      <c r="E703" s="2">
        <v>184.33</v>
      </c>
      <c r="F703" s="2">
        <v>184.4</v>
      </c>
      <c r="G703" s="8">
        <f t="shared" si="51"/>
        <v>0.36000000000001364</v>
      </c>
      <c r="H703" s="8">
        <f t="shared" si="52"/>
        <v>6.9999999999993179E-2</v>
      </c>
      <c r="I703" s="8">
        <f t="shared" si="53"/>
        <v>0.29000000000002046</v>
      </c>
      <c r="J703">
        <v>22.480899999999998</v>
      </c>
      <c r="K703">
        <v>22.7685</v>
      </c>
      <c r="L703">
        <f>IF(AND(D703&gt;=C703,D703&lt;=B703),1,0)</f>
        <v>1</v>
      </c>
      <c r="M703">
        <f>IF(AND(E703&gt;=C703,E703&lt;=B703),1,0)</f>
        <v>1</v>
      </c>
      <c r="N703">
        <f t="shared" si="54"/>
        <v>1.9522776572668851E-3</v>
      </c>
      <c r="O703">
        <f t="shared" si="55"/>
        <v>3.7960954446850966E-4</v>
      </c>
    </row>
    <row r="704" spans="1:15" x14ac:dyDescent="0.25">
      <c r="A704" s="1">
        <v>43109</v>
      </c>
      <c r="B704" s="2">
        <v>185.05</v>
      </c>
      <c r="C704" s="2">
        <v>182.95</v>
      </c>
      <c r="D704" s="2">
        <v>183.14</v>
      </c>
      <c r="E704" s="2">
        <v>182.82</v>
      </c>
      <c r="F704" s="2">
        <v>184.4</v>
      </c>
      <c r="G704" s="8">
        <f t="shared" si="51"/>
        <v>1.2600000000000193</v>
      </c>
      <c r="H704" s="8">
        <f t="shared" si="52"/>
        <v>1.5800000000000125</v>
      </c>
      <c r="I704" s="8">
        <f t="shared" si="53"/>
        <v>-0.31999999999999318</v>
      </c>
      <c r="J704">
        <v>21.5809</v>
      </c>
      <c r="K704">
        <v>21.263200000000001</v>
      </c>
      <c r="L704">
        <f>IF(AND(D704&gt;=C704,D704&lt;=B704),1,0)</f>
        <v>1</v>
      </c>
      <c r="M704">
        <f>IF(AND(E704&gt;=C704,E704&lt;=B704),1,0)</f>
        <v>0</v>
      </c>
      <c r="N704">
        <f t="shared" si="54"/>
        <v>6.8329718004339441E-3</v>
      </c>
      <c r="O704">
        <f t="shared" si="55"/>
        <v>8.5683297180044055E-3</v>
      </c>
    </row>
    <row r="705" spans="1:15" x14ac:dyDescent="0.25">
      <c r="A705" s="1">
        <v>43108</v>
      </c>
      <c r="B705" s="2">
        <v>183.45</v>
      </c>
      <c r="C705" s="2">
        <v>181.2</v>
      </c>
      <c r="D705" s="2">
        <v>182.26</v>
      </c>
      <c r="E705" s="2">
        <v>182.57</v>
      </c>
      <c r="F705" s="2">
        <v>182.9</v>
      </c>
      <c r="G705" s="8">
        <f t="shared" si="51"/>
        <v>0.64000000000001478</v>
      </c>
      <c r="H705" s="8">
        <f t="shared" si="52"/>
        <v>0.33000000000001251</v>
      </c>
      <c r="I705" s="8">
        <f t="shared" si="53"/>
        <v>0.31000000000000227</v>
      </c>
      <c r="J705">
        <v>20.700900000000001</v>
      </c>
      <c r="K705">
        <v>21.0078</v>
      </c>
      <c r="L705">
        <f>IF(AND(D705&gt;=C705,D705&lt;=B705),1,0)</f>
        <v>1</v>
      </c>
      <c r="M705">
        <f>IF(AND(E705&gt;=C705,E705&lt;=B705),1,0)</f>
        <v>1</v>
      </c>
      <c r="N705">
        <f t="shared" si="54"/>
        <v>3.4991798797157723E-3</v>
      </c>
      <c r="O705">
        <f t="shared" si="55"/>
        <v>1.8042646254784718E-3</v>
      </c>
    </row>
    <row r="706" spans="1:15" x14ac:dyDescent="0.25">
      <c r="A706" s="1">
        <v>43105</v>
      </c>
      <c r="B706" s="2">
        <v>182.7</v>
      </c>
      <c r="C706" s="2">
        <v>181.25</v>
      </c>
      <c r="D706" s="2">
        <v>182.18</v>
      </c>
      <c r="E706" s="2">
        <v>181.88</v>
      </c>
      <c r="F706" s="2">
        <v>182.3</v>
      </c>
      <c r="G706" s="8">
        <f t="shared" si="51"/>
        <v>0.12000000000000455</v>
      </c>
      <c r="H706" s="8">
        <f t="shared" si="52"/>
        <v>0.42000000000001592</v>
      </c>
      <c r="I706" s="8">
        <f t="shared" si="53"/>
        <v>-0.30000000000001137</v>
      </c>
      <c r="J706">
        <v>20.620899999999999</v>
      </c>
      <c r="K706">
        <v>20.322099999999999</v>
      </c>
      <c r="L706">
        <f>IF(AND(D706&gt;=C706,D706&lt;=B706),1,0)</f>
        <v>1</v>
      </c>
      <c r="M706">
        <f>IF(AND(E706&gt;=C706,E706&lt;=B706),1,0)</f>
        <v>1</v>
      </c>
      <c r="N706">
        <f t="shared" si="54"/>
        <v>6.5825562260013459E-4</v>
      </c>
      <c r="O706">
        <f t="shared" si="55"/>
        <v>2.3038946791004711E-3</v>
      </c>
    </row>
    <row r="707" spans="1:15" x14ac:dyDescent="0.25">
      <c r="A707" s="1">
        <v>43104</v>
      </c>
      <c r="B707" s="2">
        <v>182.4</v>
      </c>
      <c r="C707" s="2">
        <v>181.3</v>
      </c>
      <c r="D707" s="2">
        <v>179.93</v>
      </c>
      <c r="E707" s="2">
        <v>180.13</v>
      </c>
      <c r="F707" s="2">
        <v>182.25</v>
      </c>
      <c r="G707" s="8">
        <f t="shared" ref="G707:G770" si="56">ABS(D707-F707)</f>
        <v>2.3199999999999932</v>
      </c>
      <c r="H707" s="8">
        <f t="shared" ref="H707:H770" si="57">ABS(E707-F707)</f>
        <v>2.1200000000000045</v>
      </c>
      <c r="I707" s="8">
        <f t="shared" ref="I707:I770" si="58">G707-H707</f>
        <v>0.19999999999998863</v>
      </c>
      <c r="J707">
        <v>18.370899999999999</v>
      </c>
      <c r="K707">
        <v>18.573699999999999</v>
      </c>
      <c r="L707">
        <f>IF(AND(D707&gt;=C707,D707&lt;=B707),1,0)</f>
        <v>0</v>
      </c>
      <c r="M707">
        <f>IF(AND(E707&gt;=C707,E707&lt;=B707),1,0)</f>
        <v>0</v>
      </c>
      <c r="N707">
        <f t="shared" ref="N707:N770" si="59">G707/F707</f>
        <v>1.2729766803840841E-2</v>
      </c>
      <c r="O707">
        <f t="shared" si="55"/>
        <v>1.163237311385462E-2</v>
      </c>
    </row>
    <row r="708" spans="1:15" x14ac:dyDescent="0.25">
      <c r="A708" s="1">
        <v>43103</v>
      </c>
      <c r="B708" s="2">
        <v>179.95</v>
      </c>
      <c r="C708" s="2">
        <v>177.85</v>
      </c>
      <c r="D708" s="2">
        <v>177.63</v>
      </c>
      <c r="E708" s="2">
        <v>177.69</v>
      </c>
      <c r="F708" s="2">
        <v>179.7</v>
      </c>
      <c r="G708" s="8">
        <f t="shared" si="56"/>
        <v>2.0699999999999932</v>
      </c>
      <c r="H708" s="8">
        <f t="shared" si="57"/>
        <v>2.0099999999999909</v>
      </c>
      <c r="I708" s="8">
        <f t="shared" si="58"/>
        <v>6.0000000000002274E-2</v>
      </c>
      <c r="J708">
        <v>16.070900000000002</v>
      </c>
      <c r="K708">
        <v>16.128799999999998</v>
      </c>
      <c r="L708">
        <f>IF(AND(D708&gt;=C708,D708&lt;=B708),1,0)</f>
        <v>0</v>
      </c>
      <c r="M708">
        <f>IF(AND(E708&gt;=C708,E708&lt;=B708),1,0)</f>
        <v>0</v>
      </c>
      <c r="N708">
        <f t="shared" si="59"/>
        <v>1.1519198664440696E-2</v>
      </c>
      <c r="O708">
        <f t="shared" ref="O708:O771" si="60">H708/F708</f>
        <v>1.1185308848080083E-2</v>
      </c>
    </row>
    <row r="709" spans="1:15" x14ac:dyDescent="0.25">
      <c r="A709" s="1">
        <v>43102</v>
      </c>
      <c r="B709" s="2">
        <v>178.95</v>
      </c>
      <c r="C709" s="2">
        <v>176.3</v>
      </c>
      <c r="D709" s="2">
        <v>175.7</v>
      </c>
      <c r="E709" s="2">
        <v>175.47</v>
      </c>
      <c r="F709" s="2">
        <v>177.45</v>
      </c>
      <c r="G709" s="8">
        <f t="shared" si="56"/>
        <v>1.75</v>
      </c>
      <c r="H709" s="8">
        <f t="shared" si="57"/>
        <v>1.9799999999999898</v>
      </c>
      <c r="I709" s="8">
        <f t="shared" si="58"/>
        <v>-0.22999999999998977</v>
      </c>
      <c r="J709">
        <v>14.1409</v>
      </c>
      <c r="K709">
        <v>13.9116</v>
      </c>
      <c r="L709">
        <f>IF(AND(D709&gt;=C709,D709&lt;=B709),1,0)</f>
        <v>0</v>
      </c>
      <c r="M709">
        <f>IF(AND(E709&gt;=C709,E709&lt;=B709),1,0)</f>
        <v>0</v>
      </c>
      <c r="N709">
        <f t="shared" si="59"/>
        <v>9.8619329388560158E-3</v>
      </c>
      <c r="O709">
        <f t="shared" si="60"/>
        <v>1.1158072696534177E-2</v>
      </c>
    </row>
    <row r="710" spans="1:15" x14ac:dyDescent="0.25">
      <c r="A710" s="1">
        <v>43098</v>
      </c>
      <c r="B710" s="2">
        <v>177.2</v>
      </c>
      <c r="C710" s="2">
        <v>175.2</v>
      </c>
      <c r="D710" s="2">
        <v>176.6</v>
      </c>
      <c r="E710" s="2">
        <v>176.76</v>
      </c>
      <c r="F710" s="2">
        <v>175.2</v>
      </c>
      <c r="G710" s="8">
        <f t="shared" si="56"/>
        <v>1.4000000000000057</v>
      </c>
      <c r="H710" s="8">
        <f t="shared" si="57"/>
        <v>1.5600000000000023</v>
      </c>
      <c r="I710" s="8">
        <f t="shared" si="58"/>
        <v>-0.15999999999999659</v>
      </c>
      <c r="J710">
        <v>15.040900000000001</v>
      </c>
      <c r="K710">
        <v>15.196899999999999</v>
      </c>
      <c r="L710">
        <f>IF(AND(D710&gt;=C710,D710&lt;=B710),1,0)</f>
        <v>1</v>
      </c>
      <c r="M710">
        <f>IF(AND(E710&gt;=C710,E710&lt;=B710),1,0)</f>
        <v>1</v>
      </c>
      <c r="N710">
        <f t="shared" si="59"/>
        <v>7.9908675799087083E-3</v>
      </c>
      <c r="O710">
        <f t="shared" si="60"/>
        <v>8.9041095890411096E-3</v>
      </c>
    </row>
    <row r="711" spans="1:15" x14ac:dyDescent="0.25">
      <c r="A711" s="1">
        <v>43097</v>
      </c>
      <c r="B711" s="2">
        <v>176.7</v>
      </c>
      <c r="C711" s="2">
        <v>175.4</v>
      </c>
      <c r="D711" s="2">
        <v>176.96</v>
      </c>
      <c r="E711" s="2">
        <v>176.87</v>
      </c>
      <c r="F711" s="2">
        <v>176.3</v>
      </c>
      <c r="G711" s="8">
        <f t="shared" si="56"/>
        <v>0.65999999999999659</v>
      </c>
      <c r="H711" s="8">
        <f t="shared" si="57"/>
        <v>0.56999999999999318</v>
      </c>
      <c r="I711" s="8">
        <f t="shared" si="58"/>
        <v>9.0000000000003411E-2</v>
      </c>
      <c r="J711">
        <v>15.4009</v>
      </c>
      <c r="K711">
        <v>15.3081</v>
      </c>
      <c r="L711">
        <f>IF(AND(D711&gt;=C711,D711&lt;=B711),1,0)</f>
        <v>0</v>
      </c>
      <c r="M711">
        <f>IF(AND(E711&gt;=C711,E711&lt;=B711),1,0)</f>
        <v>0</v>
      </c>
      <c r="N711">
        <f t="shared" si="59"/>
        <v>3.7436188315371332E-3</v>
      </c>
      <c r="O711">
        <f t="shared" si="60"/>
        <v>3.2331253545093202E-3</v>
      </c>
    </row>
    <row r="712" spans="1:15" x14ac:dyDescent="0.25">
      <c r="A712" s="1">
        <v>43096</v>
      </c>
      <c r="B712" s="2">
        <v>177.2</v>
      </c>
      <c r="C712" s="2">
        <v>175.9</v>
      </c>
      <c r="D712" s="2">
        <v>175.05</v>
      </c>
      <c r="E712" s="2">
        <v>175.19</v>
      </c>
      <c r="F712" s="2">
        <v>176.9</v>
      </c>
      <c r="G712" s="8">
        <f t="shared" si="56"/>
        <v>1.8499999999999943</v>
      </c>
      <c r="H712" s="8">
        <f t="shared" si="57"/>
        <v>1.710000000000008</v>
      </c>
      <c r="I712" s="8">
        <f t="shared" si="58"/>
        <v>0.13999999999998636</v>
      </c>
      <c r="J712">
        <v>13.4909</v>
      </c>
      <c r="K712">
        <v>13.6332</v>
      </c>
      <c r="L712">
        <f>IF(AND(D712&gt;=C712,D712&lt;=B712),1,0)</f>
        <v>0</v>
      </c>
      <c r="M712">
        <f>IF(AND(E712&gt;=C712,E712&lt;=B712),1,0)</f>
        <v>0</v>
      </c>
      <c r="N712">
        <f t="shared" si="59"/>
        <v>1.0457885811192731E-2</v>
      </c>
      <c r="O712">
        <f t="shared" si="60"/>
        <v>9.6664782362917354E-3</v>
      </c>
    </row>
    <row r="713" spans="1:15" x14ac:dyDescent="0.25">
      <c r="A713" s="1">
        <v>43091</v>
      </c>
      <c r="B713" s="2">
        <v>176.3</v>
      </c>
      <c r="C713" s="2">
        <v>174.8</v>
      </c>
      <c r="D713" s="2">
        <v>174.26</v>
      </c>
      <c r="E713" s="2">
        <v>174.05</v>
      </c>
      <c r="F713" s="2">
        <v>175</v>
      </c>
      <c r="G713" s="8">
        <f t="shared" si="56"/>
        <v>0.74000000000000909</v>
      </c>
      <c r="H713" s="8">
        <f t="shared" si="57"/>
        <v>0.94999999999998863</v>
      </c>
      <c r="I713" s="8">
        <f t="shared" si="58"/>
        <v>-0.20999999999997954</v>
      </c>
      <c r="J713">
        <v>12.700900000000001</v>
      </c>
      <c r="K713">
        <v>12.4869</v>
      </c>
      <c r="L713">
        <f>IF(AND(D713&gt;=C713,D713&lt;=B713),1,0)</f>
        <v>0</v>
      </c>
      <c r="M713">
        <f>IF(AND(E713&gt;=C713,E713&lt;=B713),1,0)</f>
        <v>0</v>
      </c>
      <c r="N713">
        <f t="shared" si="59"/>
        <v>4.2285714285714808E-3</v>
      </c>
      <c r="O713">
        <f t="shared" si="60"/>
        <v>5.4285714285713634E-3</v>
      </c>
    </row>
    <row r="714" spans="1:15" x14ac:dyDescent="0.25">
      <c r="A714" s="1">
        <v>43090</v>
      </c>
      <c r="B714" s="2">
        <v>174.7</v>
      </c>
      <c r="C714" s="2">
        <v>170.9</v>
      </c>
      <c r="D714" s="2">
        <v>170.78</v>
      </c>
      <c r="E714" s="2">
        <v>170.98</v>
      </c>
      <c r="F714" s="2">
        <v>174.5</v>
      </c>
      <c r="G714" s="8">
        <f t="shared" si="56"/>
        <v>3.7199999999999989</v>
      </c>
      <c r="H714" s="8">
        <f t="shared" si="57"/>
        <v>3.5200000000000102</v>
      </c>
      <c r="I714" s="8">
        <f t="shared" si="58"/>
        <v>0.19999999999998863</v>
      </c>
      <c r="J714">
        <v>9.2209000000000003</v>
      </c>
      <c r="K714">
        <v>9.4215999999999998</v>
      </c>
      <c r="L714">
        <f>IF(AND(D714&gt;=C714,D714&lt;=B714),1,0)</f>
        <v>0</v>
      </c>
      <c r="M714">
        <f>IF(AND(E714&gt;=C714,E714&lt;=B714),1,0)</f>
        <v>1</v>
      </c>
      <c r="N714">
        <f t="shared" si="59"/>
        <v>2.1318051575931224E-2</v>
      </c>
      <c r="O714">
        <f t="shared" si="60"/>
        <v>2.0171919770773698E-2</v>
      </c>
    </row>
    <row r="715" spans="1:15" x14ac:dyDescent="0.25">
      <c r="A715" s="1">
        <v>43089</v>
      </c>
      <c r="B715" s="2">
        <v>171.1</v>
      </c>
      <c r="C715" s="2">
        <v>169.2</v>
      </c>
      <c r="D715" s="2">
        <v>169.42</v>
      </c>
      <c r="E715" s="2">
        <v>169.33</v>
      </c>
      <c r="F715" s="2">
        <v>170.7</v>
      </c>
      <c r="G715" s="8">
        <f t="shared" si="56"/>
        <v>1.2800000000000011</v>
      </c>
      <c r="H715" s="8">
        <f t="shared" si="57"/>
        <v>1.3699999999999761</v>
      </c>
      <c r="I715" s="8">
        <f t="shared" si="58"/>
        <v>-8.9999999999974989E-2</v>
      </c>
      <c r="J715">
        <v>7.8609</v>
      </c>
      <c r="K715">
        <v>7.7680999999999996</v>
      </c>
      <c r="L715">
        <f>IF(AND(D715&gt;=C715,D715&lt;=B715),1,0)</f>
        <v>1</v>
      </c>
      <c r="M715">
        <f>IF(AND(E715&gt;=C715,E715&lt;=B715),1,0)</f>
        <v>1</v>
      </c>
      <c r="N715">
        <f t="shared" si="59"/>
        <v>7.4985354422964336E-3</v>
      </c>
      <c r="O715">
        <f t="shared" si="60"/>
        <v>8.0257762155827549E-3</v>
      </c>
    </row>
    <row r="716" spans="1:15" x14ac:dyDescent="0.25">
      <c r="A716" s="1">
        <v>43088</v>
      </c>
      <c r="B716" s="2">
        <v>171.3</v>
      </c>
      <c r="C716" s="2">
        <v>169.5</v>
      </c>
      <c r="D716" s="2">
        <v>169.81</v>
      </c>
      <c r="E716" s="2">
        <v>169.77</v>
      </c>
      <c r="F716" s="2">
        <v>169.5</v>
      </c>
      <c r="G716" s="8">
        <f t="shared" si="56"/>
        <v>0.31000000000000227</v>
      </c>
      <c r="H716" s="8">
        <f t="shared" si="57"/>
        <v>0.27000000000001023</v>
      </c>
      <c r="I716" s="8">
        <f t="shared" si="58"/>
        <v>3.9999999999992042E-2</v>
      </c>
      <c r="J716">
        <v>8.2508999999999997</v>
      </c>
      <c r="K716">
        <v>8.2088000000000001</v>
      </c>
      <c r="L716">
        <f>IF(AND(D716&gt;=C716,D716&lt;=B716),1,0)</f>
        <v>1</v>
      </c>
      <c r="M716">
        <f>IF(AND(E716&gt;=C716,E716&lt;=B716),1,0)</f>
        <v>1</v>
      </c>
      <c r="N716">
        <f t="shared" si="59"/>
        <v>1.8289085545722848E-3</v>
      </c>
      <c r="O716">
        <f t="shared" si="60"/>
        <v>1.5929203539823613E-3</v>
      </c>
    </row>
    <row r="717" spans="1:15" x14ac:dyDescent="0.25">
      <c r="A717" s="1">
        <v>43087</v>
      </c>
      <c r="B717" s="2">
        <v>170.9</v>
      </c>
      <c r="C717" s="2">
        <v>169.2</v>
      </c>
      <c r="D717" s="2">
        <v>169.15</v>
      </c>
      <c r="E717" s="2">
        <v>169.45</v>
      </c>
      <c r="F717" s="2">
        <v>170.1</v>
      </c>
      <c r="G717" s="8">
        <f t="shared" si="56"/>
        <v>0.94999999999998863</v>
      </c>
      <c r="H717" s="8">
        <f t="shared" si="57"/>
        <v>0.65000000000000568</v>
      </c>
      <c r="I717" s="8">
        <f t="shared" si="58"/>
        <v>0.29999999999998295</v>
      </c>
      <c r="J717">
        <v>7.5909000000000004</v>
      </c>
      <c r="K717">
        <v>7.8933</v>
      </c>
      <c r="L717">
        <f>IF(AND(D717&gt;=C717,D717&lt;=B717),1,0)</f>
        <v>0</v>
      </c>
      <c r="M717">
        <f>IF(AND(E717&gt;=C717,E717&lt;=B717),1,0)</f>
        <v>1</v>
      </c>
      <c r="N717">
        <f t="shared" si="59"/>
        <v>5.584950029394407E-3</v>
      </c>
      <c r="O717">
        <f t="shared" si="60"/>
        <v>3.8212815990594103E-3</v>
      </c>
    </row>
    <row r="718" spans="1:15" x14ac:dyDescent="0.25">
      <c r="A718" s="1">
        <v>43084</v>
      </c>
      <c r="B718" s="2">
        <v>171.1</v>
      </c>
      <c r="C718" s="2">
        <v>168.5</v>
      </c>
      <c r="D718" s="2">
        <v>169.99</v>
      </c>
      <c r="E718" s="2">
        <v>169.32</v>
      </c>
      <c r="F718" s="2">
        <v>169.4</v>
      </c>
      <c r="G718" s="8">
        <f t="shared" si="56"/>
        <v>0.59000000000000341</v>
      </c>
      <c r="H718" s="8">
        <f t="shared" si="57"/>
        <v>8.0000000000012506E-2</v>
      </c>
      <c r="I718" s="8">
        <f t="shared" si="58"/>
        <v>0.50999999999999091</v>
      </c>
      <c r="J718">
        <v>8.4308999999999994</v>
      </c>
      <c r="K718">
        <v>7.7656000000000001</v>
      </c>
      <c r="L718">
        <f>IF(AND(D718&gt;=C718,D718&lt;=B718),1,0)</f>
        <v>1</v>
      </c>
      <c r="M718">
        <f>IF(AND(E718&gt;=C718,E718&lt;=B718),1,0)</f>
        <v>1</v>
      </c>
      <c r="N718">
        <f t="shared" si="59"/>
        <v>3.4828807556080482E-3</v>
      </c>
      <c r="O718">
        <f t="shared" si="60"/>
        <v>4.7225501770963696E-4</v>
      </c>
    </row>
    <row r="719" spans="1:15" x14ac:dyDescent="0.25">
      <c r="A719" s="1">
        <v>43083</v>
      </c>
      <c r="B719" s="2">
        <v>171.9</v>
      </c>
      <c r="C719" s="2">
        <v>169</v>
      </c>
      <c r="D719" s="2">
        <v>171.01</v>
      </c>
      <c r="E719" s="2">
        <v>171.79</v>
      </c>
      <c r="F719" s="2">
        <v>169.7</v>
      </c>
      <c r="G719" s="8">
        <f t="shared" si="56"/>
        <v>1.3100000000000023</v>
      </c>
      <c r="H719" s="8">
        <f t="shared" si="57"/>
        <v>2.0900000000000034</v>
      </c>
      <c r="I719" s="8">
        <f t="shared" si="58"/>
        <v>-0.78000000000000114</v>
      </c>
      <c r="J719">
        <v>9.4509000000000007</v>
      </c>
      <c r="K719">
        <v>10.2318</v>
      </c>
      <c r="L719">
        <f>IF(AND(D719&gt;=C719,D719&lt;=B719),1,0)</f>
        <v>1</v>
      </c>
      <c r="M719">
        <f>IF(AND(E719&gt;=C719,E719&lt;=B719),1,0)</f>
        <v>1</v>
      </c>
      <c r="N719">
        <f t="shared" si="59"/>
        <v>7.7195050088391419E-3</v>
      </c>
      <c r="O719">
        <f t="shared" si="60"/>
        <v>1.231585150265176E-2</v>
      </c>
    </row>
    <row r="720" spans="1:15" x14ac:dyDescent="0.25">
      <c r="A720" s="1">
        <v>43082</v>
      </c>
      <c r="B720" s="2">
        <v>173.9</v>
      </c>
      <c r="C720" s="2">
        <v>171.8</v>
      </c>
      <c r="D720" s="2">
        <v>173.81</v>
      </c>
      <c r="E720" s="2">
        <v>173.16</v>
      </c>
      <c r="F720" s="2">
        <v>171.8</v>
      </c>
      <c r="G720" s="8">
        <f t="shared" si="56"/>
        <v>2.0099999999999909</v>
      </c>
      <c r="H720" s="8">
        <f t="shared" si="57"/>
        <v>1.3599999999999852</v>
      </c>
      <c r="I720" s="8">
        <f t="shared" si="58"/>
        <v>0.65000000000000568</v>
      </c>
      <c r="J720">
        <v>12.2509</v>
      </c>
      <c r="K720">
        <v>11.6027</v>
      </c>
      <c r="L720">
        <f>IF(AND(D720&gt;=C720,D720&lt;=B720),1,0)</f>
        <v>1</v>
      </c>
      <c r="M720">
        <f>IF(AND(E720&gt;=C720,E720&lt;=B720),1,0)</f>
        <v>1</v>
      </c>
      <c r="N720">
        <f t="shared" si="59"/>
        <v>1.1699650756693776E-2</v>
      </c>
      <c r="O720">
        <f t="shared" si="60"/>
        <v>7.9161816065191227E-3</v>
      </c>
    </row>
    <row r="721" spans="1:15" x14ac:dyDescent="0.25">
      <c r="A721" s="1">
        <v>43081</v>
      </c>
      <c r="B721" s="2">
        <v>174</v>
      </c>
      <c r="C721" s="2">
        <v>169.9</v>
      </c>
      <c r="D721" s="2">
        <v>168.41</v>
      </c>
      <c r="E721" s="2">
        <v>168.77</v>
      </c>
      <c r="F721" s="2">
        <v>174</v>
      </c>
      <c r="G721" s="8">
        <f t="shared" si="56"/>
        <v>5.5900000000000034</v>
      </c>
      <c r="H721" s="8">
        <f t="shared" si="57"/>
        <v>5.2299999999999898</v>
      </c>
      <c r="I721" s="8">
        <f t="shared" si="58"/>
        <v>0.36000000000001364</v>
      </c>
      <c r="J721">
        <v>6.8509000000000002</v>
      </c>
      <c r="K721">
        <v>7.2073999999999998</v>
      </c>
      <c r="L721">
        <f>IF(AND(D721&gt;=C721,D721&lt;=B721),1,0)</f>
        <v>0</v>
      </c>
      <c r="M721">
        <f>IF(AND(E721&gt;=C721,E721&lt;=B721),1,0)</f>
        <v>0</v>
      </c>
      <c r="N721">
        <f t="shared" si="59"/>
        <v>3.2126436781609216E-2</v>
      </c>
      <c r="O721">
        <f t="shared" si="60"/>
        <v>3.0057471264367756E-2</v>
      </c>
    </row>
    <row r="722" spans="1:15" x14ac:dyDescent="0.25">
      <c r="A722" s="1">
        <v>43080</v>
      </c>
      <c r="B722" s="2">
        <v>168.8</v>
      </c>
      <c r="C722" s="2">
        <v>166.6</v>
      </c>
      <c r="D722" s="2">
        <v>166.84</v>
      </c>
      <c r="E722" s="2">
        <v>166.93</v>
      </c>
      <c r="F722" s="2">
        <v>168.7</v>
      </c>
      <c r="G722" s="8">
        <f t="shared" si="56"/>
        <v>1.8599999999999852</v>
      </c>
      <c r="H722" s="8">
        <f t="shared" si="57"/>
        <v>1.7699999999999818</v>
      </c>
      <c r="I722" s="8">
        <f t="shared" si="58"/>
        <v>9.0000000000003411E-2</v>
      </c>
      <c r="J722">
        <v>5.2808999999999999</v>
      </c>
      <c r="K722">
        <v>5.3701999999999996</v>
      </c>
      <c r="L722">
        <f>IF(AND(D722&gt;=C722,D722&lt;=B722),1,0)</f>
        <v>1</v>
      </c>
      <c r="M722">
        <f>IF(AND(E722&gt;=C722,E722&lt;=B722),1,0)</f>
        <v>1</v>
      </c>
      <c r="N722">
        <f t="shared" si="59"/>
        <v>1.1025489033787703E-2</v>
      </c>
      <c r="O722">
        <f t="shared" si="60"/>
        <v>1.0491997628926983E-2</v>
      </c>
    </row>
    <row r="723" spans="1:15" x14ac:dyDescent="0.25">
      <c r="A723" s="1">
        <v>43077</v>
      </c>
      <c r="B723" s="2">
        <v>167.3</v>
      </c>
      <c r="C723" s="2">
        <v>165.2</v>
      </c>
      <c r="D723" s="2">
        <v>165.93</v>
      </c>
      <c r="E723" s="2">
        <v>165.62</v>
      </c>
      <c r="F723" s="2">
        <v>166.8</v>
      </c>
      <c r="G723" s="8">
        <f t="shared" si="56"/>
        <v>0.87000000000000455</v>
      </c>
      <c r="H723" s="8">
        <f t="shared" si="57"/>
        <v>1.1800000000000068</v>
      </c>
      <c r="I723" s="8">
        <f t="shared" si="58"/>
        <v>-0.31000000000000227</v>
      </c>
      <c r="J723">
        <v>4.3708999999999998</v>
      </c>
      <c r="K723">
        <v>4.0606999999999998</v>
      </c>
      <c r="L723">
        <f>IF(AND(D723&gt;=C723,D723&lt;=B723),1,0)</f>
        <v>1</v>
      </c>
      <c r="M723">
        <f>IF(AND(E723&gt;=C723,E723&lt;=B723),1,0)</f>
        <v>1</v>
      </c>
      <c r="N723">
        <f t="shared" si="59"/>
        <v>5.2158273381295236E-3</v>
      </c>
      <c r="O723">
        <f t="shared" si="60"/>
        <v>7.074340527577978E-3</v>
      </c>
    </row>
    <row r="724" spans="1:15" x14ac:dyDescent="0.25">
      <c r="A724" s="1">
        <v>43076</v>
      </c>
      <c r="B724" s="2">
        <v>167.4</v>
      </c>
      <c r="C724" s="2">
        <v>165.1</v>
      </c>
      <c r="D724" s="2">
        <v>167</v>
      </c>
      <c r="E724" s="2">
        <v>167.21</v>
      </c>
      <c r="F724" s="2">
        <v>165.4</v>
      </c>
      <c r="G724" s="8">
        <f t="shared" si="56"/>
        <v>1.5999999999999943</v>
      </c>
      <c r="H724" s="8">
        <f t="shared" si="57"/>
        <v>1.8100000000000023</v>
      </c>
      <c r="I724" s="8">
        <f t="shared" si="58"/>
        <v>-0.21000000000000796</v>
      </c>
      <c r="J724">
        <v>5.4409000000000001</v>
      </c>
      <c r="K724">
        <v>5.6475</v>
      </c>
      <c r="L724">
        <f>IF(AND(D724&gt;=C724,D724&lt;=B724),1,0)</f>
        <v>1</v>
      </c>
      <c r="M724">
        <f>IF(AND(E724&gt;=C724,E724&lt;=B724),1,0)</f>
        <v>1</v>
      </c>
      <c r="N724">
        <f t="shared" si="59"/>
        <v>9.6735187424425283E-3</v>
      </c>
      <c r="O724">
        <f t="shared" si="60"/>
        <v>1.0943168077388163E-2</v>
      </c>
    </row>
    <row r="725" spans="1:15" x14ac:dyDescent="0.25">
      <c r="A725" s="1">
        <v>43075</v>
      </c>
      <c r="B725" s="2">
        <v>168.5</v>
      </c>
      <c r="C725" s="2">
        <v>166</v>
      </c>
      <c r="D725" s="2">
        <v>169.07</v>
      </c>
      <c r="E725" s="2">
        <v>168.93</v>
      </c>
      <c r="F725" s="2">
        <v>166.6</v>
      </c>
      <c r="G725" s="8">
        <f t="shared" si="56"/>
        <v>2.4699999999999989</v>
      </c>
      <c r="H725" s="8">
        <f t="shared" si="57"/>
        <v>2.3300000000000125</v>
      </c>
      <c r="I725" s="8">
        <f t="shared" si="58"/>
        <v>0.13999999999998636</v>
      </c>
      <c r="J725">
        <v>7.5109000000000004</v>
      </c>
      <c r="K725">
        <v>7.37</v>
      </c>
      <c r="L725">
        <f>IF(AND(D725&gt;=C725,D725&lt;=B725),1,0)</f>
        <v>0</v>
      </c>
      <c r="M725">
        <f>IF(AND(E725&gt;=C725,E725&lt;=B725),1,0)</f>
        <v>0</v>
      </c>
      <c r="N725">
        <f t="shared" si="59"/>
        <v>1.4825930372148853E-2</v>
      </c>
      <c r="O725">
        <f t="shared" si="60"/>
        <v>1.3985594237695154E-2</v>
      </c>
    </row>
    <row r="726" spans="1:15" x14ac:dyDescent="0.25">
      <c r="A726" s="1">
        <v>43074</v>
      </c>
      <c r="B726" s="2">
        <v>169.8</v>
      </c>
      <c r="C726" s="2">
        <v>167.6</v>
      </c>
      <c r="D726" s="2">
        <v>170.26</v>
      </c>
      <c r="E726" s="2">
        <v>170.49</v>
      </c>
      <c r="F726" s="2">
        <v>168.9</v>
      </c>
      <c r="G726" s="8">
        <f t="shared" si="56"/>
        <v>1.3599999999999852</v>
      </c>
      <c r="H726" s="8">
        <f t="shared" si="57"/>
        <v>1.5900000000000034</v>
      </c>
      <c r="I726" s="8">
        <f t="shared" si="58"/>
        <v>-0.23000000000001819</v>
      </c>
      <c r="J726">
        <v>8.7009000000000007</v>
      </c>
      <c r="K726">
        <v>8.9335000000000004</v>
      </c>
      <c r="L726">
        <f>IF(AND(D726&gt;=C726,D726&lt;=B726),1,0)</f>
        <v>0</v>
      </c>
      <c r="M726">
        <f>IF(AND(E726&gt;=C726,E726&lt;=B726),1,0)</f>
        <v>0</v>
      </c>
      <c r="N726">
        <f t="shared" si="59"/>
        <v>8.0521018354054782E-3</v>
      </c>
      <c r="O726">
        <f t="shared" si="60"/>
        <v>9.4138543516874094E-3</v>
      </c>
    </row>
    <row r="727" spans="1:15" x14ac:dyDescent="0.25">
      <c r="A727" s="1">
        <v>43073</v>
      </c>
      <c r="B727" s="2">
        <v>170.3</v>
      </c>
      <c r="C727" s="2">
        <v>167.9</v>
      </c>
      <c r="D727" s="2">
        <v>167.88</v>
      </c>
      <c r="E727" s="2">
        <v>167.61</v>
      </c>
      <c r="F727" s="2">
        <v>170</v>
      </c>
      <c r="G727" s="8">
        <f t="shared" si="56"/>
        <v>2.1200000000000045</v>
      </c>
      <c r="H727" s="8">
        <f t="shared" si="57"/>
        <v>2.3899999999999864</v>
      </c>
      <c r="I727" s="8">
        <f t="shared" si="58"/>
        <v>-0.26999999999998181</v>
      </c>
      <c r="J727">
        <v>6.3209</v>
      </c>
      <c r="K727">
        <v>6.0491999999999999</v>
      </c>
      <c r="L727">
        <f>IF(AND(D727&gt;=C727,D727&lt;=B727),1,0)</f>
        <v>0</v>
      </c>
      <c r="M727">
        <f>IF(AND(E727&gt;=C727,E727&lt;=B727),1,0)</f>
        <v>0</v>
      </c>
      <c r="N727">
        <f t="shared" si="59"/>
        <v>1.2470588235294145E-2</v>
      </c>
      <c r="O727">
        <f t="shared" si="60"/>
        <v>1.4058823529411684E-2</v>
      </c>
    </row>
    <row r="728" spans="1:15" x14ac:dyDescent="0.25">
      <c r="A728" s="1">
        <v>43070</v>
      </c>
      <c r="B728" s="2">
        <v>168.9</v>
      </c>
      <c r="C728" s="2">
        <v>165.9</v>
      </c>
      <c r="D728" s="2">
        <v>167.18</v>
      </c>
      <c r="E728" s="2">
        <v>167.26</v>
      </c>
      <c r="F728" s="2">
        <v>167.9</v>
      </c>
      <c r="G728" s="8">
        <f t="shared" si="56"/>
        <v>0.71999999999999886</v>
      </c>
      <c r="H728" s="8">
        <f t="shared" si="57"/>
        <v>0.64000000000001478</v>
      </c>
      <c r="I728" s="8">
        <f t="shared" si="58"/>
        <v>7.9999999999984084E-2</v>
      </c>
      <c r="J728">
        <v>5.6208999999999998</v>
      </c>
      <c r="K728">
        <v>5.7000999999999999</v>
      </c>
      <c r="L728">
        <f>IF(AND(D728&gt;=C728,D728&lt;=B728),1,0)</f>
        <v>1</v>
      </c>
      <c r="M728">
        <f>IF(AND(E728&gt;=C728,E728&lt;=B728),1,0)</f>
        <v>1</v>
      </c>
      <c r="N728">
        <f t="shared" si="59"/>
        <v>4.2882668254913573E-3</v>
      </c>
      <c r="O728">
        <f t="shared" si="60"/>
        <v>3.8117927337701892E-3</v>
      </c>
    </row>
    <row r="729" spans="1:15" x14ac:dyDescent="0.25">
      <c r="A729" s="1">
        <v>43069</v>
      </c>
      <c r="B729" s="2">
        <v>167.8</v>
      </c>
      <c r="C729" s="2">
        <v>164.1</v>
      </c>
      <c r="D729" s="2">
        <v>166.34</v>
      </c>
      <c r="E729" s="2">
        <v>166.56</v>
      </c>
      <c r="F729" s="2">
        <v>166.8</v>
      </c>
      <c r="G729" s="8">
        <f t="shared" si="56"/>
        <v>0.46000000000000796</v>
      </c>
      <c r="H729" s="8">
        <f t="shared" si="57"/>
        <v>0.24000000000000909</v>
      </c>
      <c r="I729" s="8">
        <f t="shared" si="58"/>
        <v>0.21999999999999886</v>
      </c>
      <c r="J729">
        <v>4.7808999999999999</v>
      </c>
      <c r="K729">
        <v>4.9984000000000002</v>
      </c>
      <c r="L729">
        <f>IF(AND(D729&gt;=C729,D729&lt;=B729),1,0)</f>
        <v>1</v>
      </c>
      <c r="M729">
        <f>IF(AND(E729&gt;=C729,E729&lt;=B729),1,0)</f>
        <v>1</v>
      </c>
      <c r="N729">
        <f t="shared" si="59"/>
        <v>2.757793764988057E-3</v>
      </c>
      <c r="O729">
        <f t="shared" si="60"/>
        <v>1.4388489208633638E-3</v>
      </c>
    </row>
    <row r="730" spans="1:15" x14ac:dyDescent="0.25">
      <c r="A730" s="1">
        <v>43068</v>
      </c>
      <c r="B730" s="2">
        <v>166.7</v>
      </c>
      <c r="C730" s="2">
        <v>165.2</v>
      </c>
      <c r="D730" s="2">
        <v>166.28</v>
      </c>
      <c r="E730" s="2">
        <v>166.01</v>
      </c>
      <c r="F730" s="2">
        <v>166.5</v>
      </c>
      <c r="G730" s="8">
        <f t="shared" si="56"/>
        <v>0.21999999999999886</v>
      </c>
      <c r="H730" s="8">
        <f t="shared" si="57"/>
        <v>0.49000000000000909</v>
      </c>
      <c r="I730" s="8">
        <f t="shared" si="58"/>
        <v>-0.27000000000001023</v>
      </c>
      <c r="J730">
        <v>4.7209000000000003</v>
      </c>
      <c r="K730">
        <v>4.4527000000000001</v>
      </c>
      <c r="L730">
        <f>IF(AND(D730&gt;=C730,D730&lt;=B730),1,0)</f>
        <v>1</v>
      </c>
      <c r="M730">
        <f>IF(AND(E730&gt;=C730,E730&lt;=B730),1,0)</f>
        <v>1</v>
      </c>
      <c r="N730">
        <f t="shared" si="59"/>
        <v>1.3213213213213145E-3</v>
      </c>
      <c r="O730">
        <f t="shared" si="60"/>
        <v>2.9429429429429976E-3</v>
      </c>
    </row>
    <row r="731" spans="1:15" x14ac:dyDescent="0.25">
      <c r="A731" s="1">
        <v>43067</v>
      </c>
      <c r="B731" s="2">
        <v>166.5</v>
      </c>
      <c r="C731" s="2">
        <v>164.1</v>
      </c>
      <c r="D731" s="2">
        <v>164.7</v>
      </c>
      <c r="E731" s="2">
        <v>164.78</v>
      </c>
      <c r="F731" s="2">
        <v>166.4</v>
      </c>
      <c r="G731" s="8">
        <f t="shared" si="56"/>
        <v>1.7000000000000171</v>
      </c>
      <c r="H731" s="8">
        <f t="shared" si="57"/>
        <v>1.6200000000000045</v>
      </c>
      <c r="I731" s="8">
        <f t="shared" si="58"/>
        <v>8.0000000000012506E-2</v>
      </c>
      <c r="J731">
        <v>3.1408999999999998</v>
      </c>
      <c r="K731">
        <v>3.2170000000000001</v>
      </c>
      <c r="L731">
        <f>IF(AND(D731&gt;=C731,D731&lt;=B731),1,0)</f>
        <v>1</v>
      </c>
      <c r="M731">
        <f>IF(AND(E731&gt;=C731,E731&lt;=B731),1,0)</f>
        <v>1</v>
      </c>
      <c r="N731">
        <f t="shared" si="59"/>
        <v>1.0216346153846256E-2</v>
      </c>
      <c r="O731">
        <f t="shared" si="60"/>
        <v>9.7355769230769509E-3</v>
      </c>
    </row>
    <row r="732" spans="1:15" x14ac:dyDescent="0.25">
      <c r="A732" s="1">
        <v>43066</v>
      </c>
      <c r="B732" s="2">
        <v>168.2</v>
      </c>
      <c r="C732" s="2">
        <v>164.2</v>
      </c>
      <c r="D732" s="2">
        <v>165.62</v>
      </c>
      <c r="E732" s="2">
        <v>165.67</v>
      </c>
      <c r="F732" s="2">
        <v>164.6</v>
      </c>
      <c r="G732" s="8">
        <f t="shared" si="56"/>
        <v>1.0200000000000102</v>
      </c>
      <c r="H732" s="8">
        <f t="shared" si="57"/>
        <v>1.0699999999999932</v>
      </c>
      <c r="I732" s="8">
        <f t="shared" si="58"/>
        <v>-4.9999999999982947E-2</v>
      </c>
      <c r="J732">
        <v>4.0609000000000002</v>
      </c>
      <c r="K732">
        <v>4.1066000000000003</v>
      </c>
      <c r="L732">
        <f>IF(AND(D732&gt;=C732,D732&lt;=B732),1,0)</f>
        <v>1</v>
      </c>
      <c r="M732">
        <f>IF(AND(E732&gt;=C732,E732&lt;=B732),1,0)</f>
        <v>1</v>
      </c>
      <c r="N732">
        <f t="shared" si="59"/>
        <v>6.1968408262455055E-3</v>
      </c>
      <c r="O732">
        <f t="shared" si="60"/>
        <v>6.5006075334142965E-3</v>
      </c>
    </row>
    <row r="733" spans="1:15" x14ac:dyDescent="0.25">
      <c r="A733" s="1">
        <v>43063</v>
      </c>
      <c r="B733" s="2">
        <v>166.9</v>
      </c>
      <c r="C733" s="2">
        <v>165.4</v>
      </c>
      <c r="D733" s="2">
        <v>166.15</v>
      </c>
      <c r="E733" s="2">
        <v>166.23</v>
      </c>
      <c r="F733" s="2">
        <v>166</v>
      </c>
      <c r="G733" s="8">
        <f t="shared" si="56"/>
        <v>0.15000000000000568</v>
      </c>
      <c r="H733" s="8">
        <f t="shared" si="57"/>
        <v>0.22999999999998977</v>
      </c>
      <c r="I733" s="8">
        <f t="shared" si="58"/>
        <v>-7.9999999999984084E-2</v>
      </c>
      <c r="J733">
        <v>4.5909000000000004</v>
      </c>
      <c r="K733">
        <v>4.6670999999999996</v>
      </c>
      <c r="L733">
        <f>IF(AND(D733&gt;=C733,D733&lt;=B733),1,0)</f>
        <v>1</v>
      </c>
      <c r="M733">
        <f>IF(AND(E733&gt;=C733,E733&lt;=B733),1,0)</f>
        <v>1</v>
      </c>
      <c r="N733">
        <f t="shared" si="59"/>
        <v>9.0361445783135959E-4</v>
      </c>
      <c r="O733">
        <f t="shared" si="60"/>
        <v>1.3855421686746372E-3</v>
      </c>
    </row>
    <row r="734" spans="1:15" x14ac:dyDescent="0.25">
      <c r="A734" s="1">
        <v>43062</v>
      </c>
      <c r="B734" s="2">
        <v>166.5</v>
      </c>
      <c r="C734" s="2">
        <v>164.8</v>
      </c>
      <c r="D734" s="2">
        <v>166.37</v>
      </c>
      <c r="E734" s="2">
        <v>165.99</v>
      </c>
      <c r="F734" s="2">
        <v>166.3</v>
      </c>
      <c r="G734" s="8">
        <f t="shared" si="56"/>
        <v>6.9999999999993179E-2</v>
      </c>
      <c r="H734" s="8">
        <f t="shared" si="57"/>
        <v>0.31000000000000227</v>
      </c>
      <c r="I734" s="8">
        <f t="shared" si="58"/>
        <v>-0.24000000000000909</v>
      </c>
      <c r="J734">
        <v>4.8109000000000002</v>
      </c>
      <c r="K734">
        <v>4.4316000000000004</v>
      </c>
      <c r="L734">
        <f>IF(AND(D734&gt;=C734,D734&lt;=B734),1,0)</f>
        <v>1</v>
      </c>
      <c r="M734">
        <f>IF(AND(E734&gt;=C734,E734&lt;=B734),1,0)</f>
        <v>1</v>
      </c>
      <c r="N734">
        <f t="shared" si="59"/>
        <v>4.2092603728197939E-4</v>
      </c>
      <c r="O734">
        <f t="shared" si="60"/>
        <v>1.8641010222489613E-3</v>
      </c>
    </row>
    <row r="735" spans="1:15" x14ac:dyDescent="0.25">
      <c r="A735" s="1">
        <v>43061</v>
      </c>
      <c r="B735" s="2">
        <v>167.2</v>
      </c>
      <c r="C735" s="2">
        <v>165.4</v>
      </c>
      <c r="D735" s="2">
        <v>166.11</v>
      </c>
      <c r="E735" s="2">
        <v>166.56</v>
      </c>
      <c r="F735" s="2">
        <v>166.8</v>
      </c>
      <c r="G735" s="8">
        <f t="shared" si="56"/>
        <v>0.68999999999999773</v>
      </c>
      <c r="H735" s="8">
        <f t="shared" si="57"/>
        <v>0.24000000000000909</v>
      </c>
      <c r="I735" s="8">
        <f t="shared" si="58"/>
        <v>0.44999999999998863</v>
      </c>
      <c r="J735">
        <v>4.5509000000000004</v>
      </c>
      <c r="K735">
        <v>5.0034999999999998</v>
      </c>
      <c r="L735">
        <f>IF(AND(D735&gt;=C735,D735&lt;=B735),1,0)</f>
        <v>1</v>
      </c>
      <c r="M735">
        <f>IF(AND(E735&gt;=C735,E735&lt;=B735),1,0)</f>
        <v>1</v>
      </c>
      <c r="N735">
        <f t="shared" si="59"/>
        <v>4.1366906474820005E-3</v>
      </c>
      <c r="O735">
        <f t="shared" si="60"/>
        <v>1.4388489208633638E-3</v>
      </c>
    </row>
    <row r="736" spans="1:15" x14ac:dyDescent="0.25">
      <c r="A736" s="1">
        <v>43060</v>
      </c>
      <c r="B736" s="2">
        <v>166.9</v>
      </c>
      <c r="C736" s="2">
        <v>164.2</v>
      </c>
      <c r="D736" s="2">
        <v>164.18</v>
      </c>
      <c r="E736" s="2">
        <v>164.06</v>
      </c>
      <c r="F736" s="2">
        <v>166.5</v>
      </c>
      <c r="G736" s="8">
        <f t="shared" si="56"/>
        <v>2.3199999999999932</v>
      </c>
      <c r="H736" s="8">
        <f t="shared" si="57"/>
        <v>2.4399999999999977</v>
      </c>
      <c r="I736" s="8">
        <f t="shared" si="58"/>
        <v>-0.12000000000000455</v>
      </c>
      <c r="J736">
        <v>2.6208999999999998</v>
      </c>
      <c r="K736">
        <v>2.4981</v>
      </c>
      <c r="L736">
        <f>IF(AND(D736&gt;=C736,D736&lt;=B736),1,0)</f>
        <v>0</v>
      </c>
      <c r="M736">
        <f>IF(AND(E736&gt;=C736,E736&lt;=B736),1,0)</f>
        <v>0</v>
      </c>
      <c r="N736">
        <f t="shared" si="59"/>
        <v>1.3933933933933893E-2</v>
      </c>
      <c r="O736">
        <f t="shared" si="60"/>
        <v>1.4654654654654641E-2</v>
      </c>
    </row>
    <row r="737" spans="1:15" x14ac:dyDescent="0.25">
      <c r="A737" s="1">
        <v>43059</v>
      </c>
      <c r="B737" s="2">
        <v>165</v>
      </c>
      <c r="C737" s="2">
        <v>163.30000000000001</v>
      </c>
      <c r="D737" s="2">
        <v>163.92</v>
      </c>
      <c r="E737" s="2">
        <v>163.63</v>
      </c>
      <c r="F737" s="2">
        <v>164.2</v>
      </c>
      <c r="G737" s="8">
        <f t="shared" si="56"/>
        <v>0.28000000000000114</v>
      </c>
      <c r="H737" s="8">
        <f t="shared" si="57"/>
        <v>0.56999999999999318</v>
      </c>
      <c r="I737" s="8">
        <f t="shared" si="58"/>
        <v>-0.28999999999999204</v>
      </c>
      <c r="J737">
        <v>2.3609</v>
      </c>
      <c r="K737">
        <v>2.0701999999999998</v>
      </c>
      <c r="L737">
        <f>IF(AND(D737&gt;=C737,D737&lt;=B737),1,0)</f>
        <v>1</v>
      </c>
      <c r="M737">
        <f>IF(AND(E737&gt;=C737,E737&lt;=B737),1,0)</f>
        <v>1</v>
      </c>
      <c r="N737">
        <f t="shared" si="59"/>
        <v>1.7052375152253421E-3</v>
      </c>
      <c r="O737">
        <f t="shared" si="60"/>
        <v>3.4713763702801047E-3</v>
      </c>
    </row>
    <row r="738" spans="1:15" x14ac:dyDescent="0.25">
      <c r="A738" s="1">
        <v>43056</v>
      </c>
      <c r="B738" s="2">
        <v>164.5</v>
      </c>
      <c r="C738" s="2">
        <v>162.30000000000001</v>
      </c>
      <c r="D738" s="2">
        <v>164.01</v>
      </c>
      <c r="E738" s="2">
        <v>164.55</v>
      </c>
      <c r="F738" s="2">
        <v>164</v>
      </c>
      <c r="G738" s="8">
        <f t="shared" si="56"/>
        <v>9.9999999999909051E-3</v>
      </c>
      <c r="H738" s="8">
        <f t="shared" si="57"/>
        <v>0.55000000000001137</v>
      </c>
      <c r="I738" s="8">
        <f t="shared" si="58"/>
        <v>-0.54000000000002046</v>
      </c>
      <c r="J738">
        <v>2.4508999999999999</v>
      </c>
      <c r="K738">
        <v>2.9889999999999999</v>
      </c>
      <c r="L738">
        <f>IF(AND(D738&gt;=C738,D738&lt;=B738),1,0)</f>
        <v>1</v>
      </c>
      <c r="M738">
        <f>IF(AND(E738&gt;=C738,E738&lt;=B738),1,0)</f>
        <v>0</v>
      </c>
      <c r="N738">
        <f t="shared" si="59"/>
        <v>6.0975609756042104E-5</v>
      </c>
      <c r="O738">
        <f t="shared" si="60"/>
        <v>3.3536585365854352E-3</v>
      </c>
    </row>
    <row r="739" spans="1:15" x14ac:dyDescent="0.25">
      <c r="A739" s="1">
        <v>43055</v>
      </c>
      <c r="B739" s="2">
        <v>166.1</v>
      </c>
      <c r="C739" s="2">
        <v>162.9</v>
      </c>
      <c r="D739" s="2">
        <v>164.93</v>
      </c>
      <c r="E739" s="2">
        <v>164.38</v>
      </c>
      <c r="F739" s="2">
        <v>164</v>
      </c>
      <c r="G739" s="8">
        <f t="shared" si="56"/>
        <v>0.93000000000000682</v>
      </c>
      <c r="H739" s="8">
        <f t="shared" si="57"/>
        <v>0.37999999999999545</v>
      </c>
      <c r="I739" s="8">
        <f t="shared" si="58"/>
        <v>0.55000000000001137</v>
      </c>
      <c r="J739">
        <v>3.3708999999999998</v>
      </c>
      <c r="K739">
        <v>2.8176999999999999</v>
      </c>
      <c r="L739">
        <f>IF(AND(D739&gt;=C739,D739&lt;=B739),1,0)</f>
        <v>1</v>
      </c>
      <c r="M739">
        <f>IF(AND(E739&gt;=C739,E739&lt;=B739),1,0)</f>
        <v>1</v>
      </c>
      <c r="N739">
        <f t="shared" si="59"/>
        <v>5.6707317073171146E-3</v>
      </c>
      <c r="O739">
        <f t="shared" si="60"/>
        <v>2.3170731707316795E-3</v>
      </c>
    </row>
    <row r="740" spans="1:15" x14ac:dyDescent="0.25">
      <c r="A740" s="1">
        <v>43054</v>
      </c>
      <c r="B740" s="2">
        <v>165</v>
      </c>
      <c r="C740" s="2">
        <v>163.1</v>
      </c>
      <c r="D740" s="2">
        <v>166.31</v>
      </c>
      <c r="E740" s="2">
        <v>166.78</v>
      </c>
      <c r="F740" s="2">
        <v>164.3</v>
      </c>
      <c r="G740" s="8">
        <f t="shared" si="56"/>
        <v>2.0099999999999909</v>
      </c>
      <c r="H740" s="8">
        <f t="shared" si="57"/>
        <v>2.4799999999999898</v>
      </c>
      <c r="I740" s="8">
        <f t="shared" si="58"/>
        <v>-0.46999999999999886</v>
      </c>
      <c r="J740">
        <v>4.7508999999999997</v>
      </c>
      <c r="K740">
        <v>5.2190000000000003</v>
      </c>
      <c r="L740">
        <f>IF(AND(D740&gt;=C740,D740&lt;=B740),1,0)</f>
        <v>0</v>
      </c>
      <c r="M740">
        <f>IF(AND(E740&gt;=C740,E740&lt;=B740),1,0)</f>
        <v>0</v>
      </c>
      <c r="N740">
        <f t="shared" si="59"/>
        <v>1.2233718807060199E-2</v>
      </c>
      <c r="O740">
        <f t="shared" si="60"/>
        <v>1.5094339622641445E-2</v>
      </c>
    </row>
    <row r="741" spans="1:15" x14ac:dyDescent="0.25">
      <c r="A741" s="1">
        <v>43053</v>
      </c>
      <c r="B741" s="2">
        <v>168.8</v>
      </c>
      <c r="C741" s="2">
        <v>166.1</v>
      </c>
      <c r="D741" s="2">
        <v>169.56</v>
      </c>
      <c r="E741" s="2">
        <v>169.18</v>
      </c>
      <c r="F741" s="2">
        <v>166.4</v>
      </c>
      <c r="G741" s="8">
        <f t="shared" si="56"/>
        <v>3.1599999999999966</v>
      </c>
      <c r="H741" s="8">
        <f t="shared" si="57"/>
        <v>2.7800000000000011</v>
      </c>
      <c r="I741" s="8">
        <f t="shared" si="58"/>
        <v>0.37999999999999545</v>
      </c>
      <c r="J741">
        <v>8.0008999999999997</v>
      </c>
      <c r="K741">
        <v>7.6166</v>
      </c>
      <c r="L741">
        <f>IF(AND(D741&gt;=C741,D741&lt;=B741),1,0)</f>
        <v>0</v>
      </c>
      <c r="M741">
        <f>IF(AND(E741&gt;=C741,E741&lt;=B741),1,0)</f>
        <v>0</v>
      </c>
      <c r="N741">
        <f t="shared" si="59"/>
        <v>1.8990384615384593E-2</v>
      </c>
      <c r="O741">
        <f t="shared" si="60"/>
        <v>1.6706730769230776E-2</v>
      </c>
    </row>
    <row r="742" spans="1:15" x14ac:dyDescent="0.25">
      <c r="A742" s="1">
        <v>43052</v>
      </c>
      <c r="B742" s="2">
        <v>169.7</v>
      </c>
      <c r="C742" s="2">
        <v>168.5</v>
      </c>
      <c r="D742" s="2">
        <v>169.35</v>
      </c>
      <c r="E742" s="2">
        <v>169.63</v>
      </c>
      <c r="F742" s="2">
        <v>169.4</v>
      </c>
      <c r="G742" s="8">
        <f t="shared" si="56"/>
        <v>5.0000000000011369E-2</v>
      </c>
      <c r="H742" s="8">
        <f t="shared" si="57"/>
        <v>0.22999999999998977</v>
      </c>
      <c r="I742" s="8">
        <f t="shared" si="58"/>
        <v>-0.1799999999999784</v>
      </c>
      <c r="J742">
        <v>7.7908999999999997</v>
      </c>
      <c r="K742">
        <v>8.0738000000000003</v>
      </c>
      <c r="L742">
        <f>IF(AND(D742&gt;=C742,D742&lt;=B742),1,0)</f>
        <v>1</v>
      </c>
      <c r="M742">
        <f>IF(AND(E742&gt;=C742,E742&lt;=B742),1,0)</f>
        <v>1</v>
      </c>
      <c r="N742">
        <f t="shared" si="59"/>
        <v>2.9515938606854407E-4</v>
      </c>
      <c r="O742">
        <f t="shared" si="60"/>
        <v>1.3577331759149337E-3</v>
      </c>
    </row>
    <row r="743" spans="1:15" x14ac:dyDescent="0.25">
      <c r="A743" s="1">
        <v>43049</v>
      </c>
      <c r="B743" s="2">
        <v>170.9</v>
      </c>
      <c r="C743" s="2">
        <v>169</v>
      </c>
      <c r="D743" s="2">
        <v>169.79</v>
      </c>
      <c r="E743" s="2">
        <v>169.74</v>
      </c>
      <c r="F743" s="2">
        <v>169.2</v>
      </c>
      <c r="G743" s="8">
        <f t="shared" si="56"/>
        <v>0.59000000000000341</v>
      </c>
      <c r="H743" s="8">
        <f t="shared" si="57"/>
        <v>0.54000000000002046</v>
      </c>
      <c r="I743" s="8">
        <f t="shared" si="58"/>
        <v>4.9999999999982947E-2</v>
      </c>
      <c r="J743">
        <v>8.2309000000000001</v>
      </c>
      <c r="K743">
        <v>8.1796000000000006</v>
      </c>
      <c r="L743">
        <f>IF(AND(D743&gt;=C743,D743&lt;=B743),1,0)</f>
        <v>1</v>
      </c>
      <c r="M743">
        <f>IF(AND(E743&gt;=C743,E743&lt;=B743),1,0)</f>
        <v>1</v>
      </c>
      <c r="N743">
        <f t="shared" si="59"/>
        <v>3.4869976359338264E-3</v>
      </c>
      <c r="O743">
        <f t="shared" si="60"/>
        <v>3.1914893617022489E-3</v>
      </c>
    </row>
    <row r="744" spans="1:15" x14ac:dyDescent="0.25">
      <c r="A744" s="1">
        <v>43048</v>
      </c>
      <c r="B744" s="2">
        <v>172</v>
      </c>
      <c r="C744" s="2">
        <v>168.3</v>
      </c>
      <c r="D744" s="2">
        <v>170.68</v>
      </c>
      <c r="E744" s="2">
        <v>170.39</v>
      </c>
      <c r="F744" s="2">
        <v>169.8</v>
      </c>
      <c r="G744" s="8">
        <f t="shared" si="56"/>
        <v>0.87999999999999545</v>
      </c>
      <c r="H744" s="8">
        <f t="shared" si="57"/>
        <v>0.58999999999997499</v>
      </c>
      <c r="I744" s="8">
        <f t="shared" si="58"/>
        <v>0.29000000000002046</v>
      </c>
      <c r="J744">
        <v>9.1209000000000007</v>
      </c>
      <c r="K744">
        <v>8.8274000000000008</v>
      </c>
      <c r="L744">
        <f>IF(AND(D744&gt;=C744,D744&lt;=B744),1,0)</f>
        <v>1</v>
      </c>
      <c r="M744">
        <f>IF(AND(E744&gt;=C744,E744&lt;=B744),1,0)</f>
        <v>1</v>
      </c>
      <c r="N744">
        <f t="shared" si="59"/>
        <v>5.1825677267373109E-3</v>
      </c>
      <c r="O744">
        <f t="shared" si="60"/>
        <v>3.4746760895169315E-3</v>
      </c>
    </row>
    <row r="745" spans="1:15" x14ac:dyDescent="0.25">
      <c r="A745" s="1">
        <v>43047</v>
      </c>
      <c r="B745" s="2">
        <v>170.8</v>
      </c>
      <c r="C745" s="2">
        <v>168.6</v>
      </c>
      <c r="D745" s="2">
        <v>170.14</v>
      </c>
      <c r="E745" s="2">
        <v>170.58</v>
      </c>
      <c r="F745" s="2">
        <v>170.8</v>
      </c>
      <c r="G745" s="8">
        <f t="shared" si="56"/>
        <v>0.66000000000002501</v>
      </c>
      <c r="H745" s="8">
        <f t="shared" si="57"/>
        <v>0.21999999999999886</v>
      </c>
      <c r="I745" s="8">
        <f t="shared" si="58"/>
        <v>0.44000000000002615</v>
      </c>
      <c r="J745">
        <v>8.5808999999999997</v>
      </c>
      <c r="K745">
        <v>9.0236000000000001</v>
      </c>
      <c r="L745">
        <f>IF(AND(D745&gt;=C745,D745&lt;=B745),1,0)</f>
        <v>1</v>
      </c>
      <c r="M745">
        <f>IF(AND(E745&gt;=C745,E745&lt;=B745),1,0)</f>
        <v>1</v>
      </c>
      <c r="N745">
        <f t="shared" si="59"/>
        <v>3.8641686182671253E-3</v>
      </c>
      <c r="O745">
        <f t="shared" si="60"/>
        <v>1.2880562060889863E-3</v>
      </c>
    </row>
    <row r="746" spans="1:15" x14ac:dyDescent="0.25">
      <c r="A746" s="1">
        <v>43046</v>
      </c>
      <c r="B746" s="2">
        <v>170.5</v>
      </c>
      <c r="C746" s="2">
        <v>168.1</v>
      </c>
      <c r="D746" s="2">
        <v>167.11</v>
      </c>
      <c r="E746" s="2">
        <v>166.89</v>
      </c>
      <c r="F746" s="2">
        <v>170.3</v>
      </c>
      <c r="G746" s="8">
        <f t="shared" si="56"/>
        <v>3.1899999999999977</v>
      </c>
      <c r="H746" s="8">
        <f t="shared" si="57"/>
        <v>3.410000000000025</v>
      </c>
      <c r="I746" s="8">
        <f t="shared" si="58"/>
        <v>-0.22000000000002728</v>
      </c>
      <c r="J746">
        <v>5.5509000000000004</v>
      </c>
      <c r="K746">
        <v>5.3333000000000004</v>
      </c>
      <c r="L746">
        <f>IF(AND(D746&gt;=C746,D746&lt;=B746),1,0)</f>
        <v>0</v>
      </c>
      <c r="M746">
        <f>IF(AND(E746&gt;=C746,E746&lt;=B746),1,0)</f>
        <v>0</v>
      </c>
      <c r="N746">
        <f t="shared" si="59"/>
        <v>1.8731650029359937E-2</v>
      </c>
      <c r="O746">
        <f t="shared" si="60"/>
        <v>2.0023487962419404E-2</v>
      </c>
    </row>
    <row r="747" spans="1:15" x14ac:dyDescent="0.25">
      <c r="A747" s="1">
        <v>43045</v>
      </c>
      <c r="B747" s="2">
        <v>167.4</v>
      </c>
      <c r="C747" s="2">
        <v>166.5</v>
      </c>
      <c r="D747" s="2">
        <v>165.75</v>
      </c>
      <c r="E747" s="2">
        <v>165.67</v>
      </c>
      <c r="F747" s="2">
        <v>167.3</v>
      </c>
      <c r="G747" s="8">
        <f t="shared" si="56"/>
        <v>1.5500000000000114</v>
      </c>
      <c r="H747" s="8">
        <f t="shared" si="57"/>
        <v>1.6300000000000239</v>
      </c>
      <c r="I747" s="8">
        <f t="shared" si="58"/>
        <v>-8.0000000000012506E-2</v>
      </c>
      <c r="J747">
        <v>4.1909000000000001</v>
      </c>
      <c r="K747">
        <v>4.1144999999999996</v>
      </c>
      <c r="L747">
        <f>IF(AND(D747&gt;=C747,D747&lt;=B747),1,0)</f>
        <v>0</v>
      </c>
      <c r="M747">
        <f>IF(AND(E747&gt;=C747,E747&lt;=B747),1,0)</f>
        <v>0</v>
      </c>
      <c r="N747">
        <f t="shared" si="59"/>
        <v>9.2647937836223028E-3</v>
      </c>
      <c r="O747">
        <f t="shared" si="60"/>
        <v>9.7429766885835257E-3</v>
      </c>
    </row>
    <row r="748" spans="1:15" x14ac:dyDescent="0.25">
      <c r="A748" s="1">
        <v>43042</v>
      </c>
      <c r="B748" s="2">
        <v>166</v>
      </c>
      <c r="C748" s="2">
        <v>165</v>
      </c>
      <c r="D748" s="2">
        <v>165.23</v>
      </c>
      <c r="E748" s="2">
        <v>165.45</v>
      </c>
      <c r="F748" s="2">
        <v>165.4</v>
      </c>
      <c r="G748" s="8">
        <f t="shared" si="56"/>
        <v>0.17000000000001592</v>
      </c>
      <c r="H748" s="8">
        <f t="shared" si="57"/>
        <v>4.9999999999982947E-2</v>
      </c>
      <c r="I748" s="8">
        <f t="shared" si="58"/>
        <v>0.12000000000003297</v>
      </c>
      <c r="J748">
        <v>3.6709000000000001</v>
      </c>
      <c r="K748">
        <v>3.8862000000000001</v>
      </c>
      <c r="L748">
        <f>IF(AND(D748&gt;=C748,D748&lt;=B748),1,0)</f>
        <v>1</v>
      </c>
      <c r="M748">
        <f>IF(AND(E748&gt;=C748,E748&lt;=B748),1,0)</f>
        <v>1</v>
      </c>
      <c r="N748">
        <f t="shared" si="59"/>
        <v>1.0278113663846186E-3</v>
      </c>
      <c r="O748">
        <f t="shared" si="60"/>
        <v>3.0229746070122699E-4</v>
      </c>
    </row>
    <row r="749" spans="1:15" x14ac:dyDescent="0.25">
      <c r="A749" s="1">
        <v>43041</v>
      </c>
      <c r="B749" s="2">
        <v>166.9</v>
      </c>
      <c r="C749" s="2">
        <v>164.5</v>
      </c>
      <c r="D749" s="2">
        <v>166.96</v>
      </c>
      <c r="E749" s="2">
        <v>166.76</v>
      </c>
      <c r="F749" s="2">
        <v>165.5</v>
      </c>
      <c r="G749" s="8">
        <f t="shared" si="56"/>
        <v>1.460000000000008</v>
      </c>
      <c r="H749" s="8">
        <f t="shared" si="57"/>
        <v>1.2599999999999909</v>
      </c>
      <c r="I749" s="8">
        <f t="shared" si="58"/>
        <v>0.20000000000001705</v>
      </c>
      <c r="J749">
        <v>5.4009</v>
      </c>
      <c r="K749">
        <v>5.2034000000000002</v>
      </c>
      <c r="L749">
        <f>IF(AND(D749&gt;=C749,D749&lt;=B749),1,0)</f>
        <v>0</v>
      </c>
      <c r="M749">
        <f>IF(AND(E749&gt;=C749,E749&lt;=B749),1,0)</f>
        <v>1</v>
      </c>
      <c r="N749">
        <f t="shared" si="59"/>
        <v>8.8217522658610749E-3</v>
      </c>
      <c r="O749">
        <f t="shared" si="60"/>
        <v>7.613293051359462E-3</v>
      </c>
    </row>
    <row r="750" spans="1:15" x14ac:dyDescent="0.25">
      <c r="A750" s="1">
        <v>43040</v>
      </c>
      <c r="B750" s="2">
        <v>167.4</v>
      </c>
      <c r="C750" s="2">
        <v>165.5</v>
      </c>
      <c r="D750" s="2">
        <v>165.29</v>
      </c>
      <c r="E750" s="2">
        <v>165.3</v>
      </c>
      <c r="F750" s="2">
        <v>166.5</v>
      </c>
      <c r="G750" s="8">
        <f t="shared" si="56"/>
        <v>1.210000000000008</v>
      </c>
      <c r="H750" s="8">
        <f t="shared" si="57"/>
        <v>1.1999999999999886</v>
      </c>
      <c r="I750" s="8">
        <f t="shared" si="58"/>
        <v>1.0000000000019327E-2</v>
      </c>
      <c r="J750">
        <v>3.7309000000000001</v>
      </c>
      <c r="K750">
        <v>3.7364999999999999</v>
      </c>
      <c r="L750">
        <f>IF(AND(D750&gt;=C750,D750&lt;=B750),1,0)</f>
        <v>0</v>
      </c>
      <c r="M750">
        <f>IF(AND(E750&gt;=C750,E750&lt;=B750),1,0)</f>
        <v>0</v>
      </c>
      <c r="N750">
        <f t="shared" si="59"/>
        <v>7.267267267267315E-3</v>
      </c>
      <c r="O750">
        <f t="shared" si="60"/>
        <v>7.2072072072071388E-3</v>
      </c>
    </row>
    <row r="751" spans="1:15" x14ac:dyDescent="0.25">
      <c r="A751" s="1">
        <v>43039</v>
      </c>
      <c r="B751" s="2">
        <v>168.8</v>
      </c>
      <c r="C751" s="2">
        <v>165.4</v>
      </c>
      <c r="D751" s="2">
        <v>167.41</v>
      </c>
      <c r="E751" s="2">
        <v>167.59</v>
      </c>
      <c r="F751" s="2">
        <v>165.4</v>
      </c>
      <c r="G751" s="8">
        <f t="shared" si="56"/>
        <v>2.0099999999999909</v>
      </c>
      <c r="H751" s="8">
        <f t="shared" si="57"/>
        <v>2.1899999999999977</v>
      </c>
      <c r="I751" s="8">
        <f t="shared" si="58"/>
        <v>-0.18000000000000682</v>
      </c>
      <c r="J751">
        <v>5.8509000000000002</v>
      </c>
      <c r="K751">
        <v>6.0339999999999998</v>
      </c>
      <c r="L751">
        <f>IF(AND(D751&gt;=C751,D751&lt;=B751),1,0)</f>
        <v>1</v>
      </c>
      <c r="M751">
        <f>IF(AND(E751&gt;=C751,E751&lt;=B751),1,0)</f>
        <v>1</v>
      </c>
      <c r="N751">
        <f t="shared" si="59"/>
        <v>1.2152357920193415E-2</v>
      </c>
      <c r="O751">
        <f t="shared" si="60"/>
        <v>1.3240628778718245E-2</v>
      </c>
    </row>
    <row r="752" spans="1:15" x14ac:dyDescent="0.25">
      <c r="A752" s="1">
        <v>43038</v>
      </c>
      <c r="B752" s="2">
        <v>168</v>
      </c>
      <c r="C752" s="2">
        <v>162.30000000000001</v>
      </c>
      <c r="D752" s="2">
        <v>164.08</v>
      </c>
      <c r="E752" s="2">
        <v>164.02</v>
      </c>
      <c r="F752" s="2">
        <v>167.9</v>
      </c>
      <c r="G752" s="8">
        <f t="shared" si="56"/>
        <v>3.8199999999999932</v>
      </c>
      <c r="H752" s="8">
        <f t="shared" si="57"/>
        <v>3.8799999999999955</v>
      </c>
      <c r="I752" s="8">
        <f t="shared" si="58"/>
        <v>-6.0000000000002274E-2</v>
      </c>
      <c r="J752">
        <v>2.5209000000000001</v>
      </c>
      <c r="K752">
        <v>2.4601000000000002</v>
      </c>
      <c r="L752">
        <f>IF(AND(D752&gt;=C752,D752&lt;=B752),1,0)</f>
        <v>1</v>
      </c>
      <c r="M752">
        <f>IF(AND(E752&gt;=C752,E752&lt;=B752),1,0)</f>
        <v>1</v>
      </c>
      <c r="N752">
        <f t="shared" si="59"/>
        <v>2.2751637879690249E-2</v>
      </c>
      <c r="O752">
        <f t="shared" si="60"/>
        <v>2.3108993448481212E-2</v>
      </c>
    </row>
    <row r="753" spans="1:15" x14ac:dyDescent="0.25">
      <c r="A753" s="1">
        <v>43035</v>
      </c>
      <c r="B753" s="2">
        <v>164.3</v>
      </c>
      <c r="C753" s="2">
        <v>162.19999999999999</v>
      </c>
      <c r="D753" s="2">
        <v>161.76</v>
      </c>
      <c r="E753" s="2">
        <v>161.5</v>
      </c>
      <c r="F753" s="2">
        <v>163.6</v>
      </c>
      <c r="G753" s="8">
        <f t="shared" si="56"/>
        <v>1.8400000000000034</v>
      </c>
      <c r="H753" s="8">
        <f t="shared" si="57"/>
        <v>2.0999999999999943</v>
      </c>
      <c r="I753" s="8">
        <f t="shared" si="58"/>
        <v>-0.25999999999999091</v>
      </c>
      <c r="J753">
        <v>0.2009</v>
      </c>
      <c r="K753">
        <v>5.4899999999999997E-2</v>
      </c>
      <c r="L753">
        <f>IF(AND(D753&gt;=C753,D753&lt;=B753),1,0)</f>
        <v>0</v>
      </c>
      <c r="M753">
        <f>IF(AND(E753&gt;=C753,E753&lt;=B753),1,0)</f>
        <v>0</v>
      </c>
      <c r="N753">
        <f t="shared" si="59"/>
        <v>1.1246943765281195E-2</v>
      </c>
      <c r="O753">
        <f t="shared" si="60"/>
        <v>1.283618581907087E-2</v>
      </c>
    </row>
    <row r="754" spans="1:15" x14ac:dyDescent="0.25">
      <c r="A754" s="1">
        <v>43034</v>
      </c>
      <c r="B754" s="2">
        <v>164</v>
      </c>
      <c r="C754" s="2">
        <v>158.6</v>
      </c>
      <c r="D754" s="2">
        <v>165.5</v>
      </c>
      <c r="E754" s="2">
        <v>165.97</v>
      </c>
      <c r="F754" s="2">
        <v>161.69999999999999</v>
      </c>
      <c r="G754" s="8">
        <f t="shared" si="56"/>
        <v>3.8000000000000114</v>
      </c>
      <c r="H754" s="8">
        <f t="shared" si="57"/>
        <v>4.2700000000000102</v>
      </c>
      <c r="I754" s="8">
        <f t="shared" si="58"/>
        <v>-0.46999999999999886</v>
      </c>
      <c r="J754">
        <v>3.9409000000000001</v>
      </c>
      <c r="K754">
        <v>4.4097999999999997</v>
      </c>
      <c r="L754">
        <f>IF(AND(D754&gt;=C754,D754&lt;=B754),1,0)</f>
        <v>0</v>
      </c>
      <c r="M754">
        <f>IF(AND(E754&gt;=C754,E754&lt;=B754),1,0)</f>
        <v>0</v>
      </c>
      <c r="N754">
        <f t="shared" si="59"/>
        <v>2.3500309214595002E-2</v>
      </c>
      <c r="O754">
        <f t="shared" si="60"/>
        <v>2.6406926406926472E-2</v>
      </c>
    </row>
    <row r="755" spans="1:15" x14ac:dyDescent="0.25">
      <c r="A755" s="1">
        <v>43033</v>
      </c>
      <c r="B755" s="2">
        <v>166.2</v>
      </c>
      <c r="C755" s="2">
        <v>164</v>
      </c>
      <c r="D755" s="2">
        <v>165.13</v>
      </c>
      <c r="E755" s="2">
        <v>164.61</v>
      </c>
      <c r="F755" s="2">
        <v>165.7</v>
      </c>
      <c r="G755" s="8">
        <f t="shared" si="56"/>
        <v>0.56999999999999318</v>
      </c>
      <c r="H755" s="8">
        <f t="shared" si="57"/>
        <v>1.089999999999975</v>
      </c>
      <c r="I755" s="8">
        <f t="shared" si="58"/>
        <v>-0.51999999999998181</v>
      </c>
      <c r="J755">
        <v>3.5709</v>
      </c>
      <c r="K755">
        <v>3.0478999999999998</v>
      </c>
      <c r="L755">
        <f>IF(AND(D755&gt;=C755,D755&lt;=B755),1,0)</f>
        <v>1</v>
      </c>
      <c r="M755">
        <f>IF(AND(E755&gt;=C755,E755&lt;=B755),1,0)</f>
        <v>1</v>
      </c>
      <c r="N755">
        <f t="shared" si="59"/>
        <v>3.4399517199758191E-3</v>
      </c>
      <c r="O755">
        <f t="shared" si="60"/>
        <v>6.5781532890764943E-3</v>
      </c>
    </row>
    <row r="756" spans="1:15" x14ac:dyDescent="0.25">
      <c r="A756" s="1">
        <v>43032</v>
      </c>
      <c r="B756" s="2">
        <v>165</v>
      </c>
      <c r="C756" s="2">
        <v>162.4</v>
      </c>
      <c r="D756" s="2">
        <v>162.97999999999999</v>
      </c>
      <c r="E756" s="2">
        <v>163.38</v>
      </c>
      <c r="F756" s="2">
        <v>164.9</v>
      </c>
      <c r="G756" s="8">
        <f t="shared" si="56"/>
        <v>1.9200000000000159</v>
      </c>
      <c r="H756" s="8">
        <f t="shared" si="57"/>
        <v>1.5200000000000102</v>
      </c>
      <c r="I756" s="8">
        <f t="shared" si="58"/>
        <v>0.40000000000000568</v>
      </c>
      <c r="J756">
        <v>1.4209000000000001</v>
      </c>
      <c r="K756">
        <v>1.8198000000000001</v>
      </c>
      <c r="L756">
        <f>IF(AND(D756&gt;=C756,D756&lt;=B756),1,0)</f>
        <v>1</v>
      </c>
      <c r="M756">
        <f>IF(AND(E756&gt;=C756,E756&lt;=B756),1,0)</f>
        <v>1</v>
      </c>
      <c r="N756">
        <f t="shared" si="59"/>
        <v>1.1643420254699914E-2</v>
      </c>
      <c r="O756">
        <f t="shared" si="60"/>
        <v>9.2177077016374169E-3</v>
      </c>
    </row>
    <row r="757" spans="1:15" x14ac:dyDescent="0.25">
      <c r="A757" s="1">
        <v>43031</v>
      </c>
      <c r="B757" s="2">
        <v>163.69999999999999</v>
      </c>
      <c r="C757" s="2">
        <v>162.1</v>
      </c>
      <c r="D757" s="2">
        <v>163.18</v>
      </c>
      <c r="E757" s="2">
        <v>163.09</v>
      </c>
      <c r="F757" s="2">
        <v>163.4</v>
      </c>
      <c r="G757" s="8">
        <f t="shared" si="56"/>
        <v>0.21999999999999886</v>
      </c>
      <c r="H757" s="8">
        <f t="shared" si="57"/>
        <v>0.31000000000000227</v>
      </c>
      <c r="I757" s="8">
        <f t="shared" si="58"/>
        <v>-9.0000000000003411E-2</v>
      </c>
      <c r="J757">
        <v>1.6209</v>
      </c>
      <c r="K757">
        <v>1.5354000000000001</v>
      </c>
      <c r="L757">
        <f>IF(AND(D757&gt;=C757,D757&lt;=B757),1,0)</f>
        <v>1</v>
      </c>
      <c r="M757">
        <f>IF(AND(E757&gt;=C757,E757&lt;=B757),1,0)</f>
        <v>1</v>
      </c>
      <c r="N757">
        <f t="shared" si="59"/>
        <v>1.3463892288861619E-3</v>
      </c>
      <c r="O757">
        <f t="shared" si="60"/>
        <v>1.8971848225214337E-3</v>
      </c>
    </row>
    <row r="758" spans="1:15" x14ac:dyDescent="0.25">
      <c r="A758" s="1">
        <v>43028</v>
      </c>
      <c r="B758" s="2">
        <v>163.19999999999999</v>
      </c>
      <c r="C758" s="2">
        <v>161</v>
      </c>
      <c r="D758" s="2">
        <v>160.74</v>
      </c>
      <c r="E758" s="2">
        <v>160.54</v>
      </c>
      <c r="F758" s="2">
        <v>163.1</v>
      </c>
      <c r="G758" s="8">
        <f t="shared" si="56"/>
        <v>2.3599999999999852</v>
      </c>
      <c r="H758" s="8">
        <f t="shared" si="57"/>
        <v>2.5600000000000023</v>
      </c>
      <c r="I758" s="8">
        <f t="shared" si="58"/>
        <v>-0.20000000000001705</v>
      </c>
      <c r="J758">
        <v>0.81910000000000005</v>
      </c>
      <c r="K758">
        <v>1.0206</v>
      </c>
      <c r="L758">
        <f>IF(AND(D758&gt;=C758,D758&lt;=B758),1,0)</f>
        <v>0</v>
      </c>
      <c r="M758">
        <f>IF(AND(E758&gt;=C758,E758&lt;=B758),1,0)</f>
        <v>0</v>
      </c>
      <c r="N758">
        <f t="shared" si="59"/>
        <v>1.4469650521152577E-2</v>
      </c>
      <c r="O758">
        <f t="shared" si="60"/>
        <v>1.5695892090741889E-2</v>
      </c>
    </row>
    <row r="759" spans="1:15" x14ac:dyDescent="0.25">
      <c r="A759" s="1">
        <v>43027</v>
      </c>
      <c r="B759" s="2">
        <v>161.6</v>
      </c>
      <c r="C759" s="2">
        <v>159.69999999999999</v>
      </c>
      <c r="D759" s="2">
        <v>161.25</v>
      </c>
      <c r="E759" s="2">
        <v>161.6</v>
      </c>
      <c r="F759" s="2">
        <v>160.6</v>
      </c>
      <c r="G759" s="8">
        <f t="shared" si="56"/>
        <v>0.65000000000000568</v>
      </c>
      <c r="H759" s="8">
        <f t="shared" si="57"/>
        <v>1</v>
      </c>
      <c r="I759" s="8">
        <f t="shared" si="58"/>
        <v>-0.34999999999999432</v>
      </c>
      <c r="J759">
        <v>0.30909999999999999</v>
      </c>
      <c r="K759">
        <v>3.7900000000000003E-2</v>
      </c>
      <c r="L759">
        <f>IF(AND(D759&gt;=C759,D759&lt;=B759),1,0)</f>
        <v>1</v>
      </c>
      <c r="M759">
        <f>IF(AND(E759&gt;=C759,E759&lt;=B759),1,0)</f>
        <v>1</v>
      </c>
      <c r="N759">
        <f t="shared" si="59"/>
        <v>4.0473225404732607E-3</v>
      </c>
      <c r="O759">
        <f t="shared" si="60"/>
        <v>6.2266500622665012E-3</v>
      </c>
    </row>
    <row r="760" spans="1:15" x14ac:dyDescent="0.25">
      <c r="A760" s="1">
        <v>43026</v>
      </c>
      <c r="B760" s="2">
        <v>162</v>
      </c>
      <c r="C760" s="2">
        <v>160.6</v>
      </c>
      <c r="D760" s="2">
        <v>162.11000000000001</v>
      </c>
      <c r="E760" s="2">
        <v>161.66999999999999</v>
      </c>
      <c r="F760" s="2">
        <v>161.30000000000001</v>
      </c>
      <c r="G760" s="8">
        <f t="shared" si="56"/>
        <v>0.81000000000000227</v>
      </c>
      <c r="H760" s="8">
        <f t="shared" si="57"/>
        <v>0.36999999999997613</v>
      </c>
      <c r="I760" s="8">
        <f t="shared" si="58"/>
        <v>0.44000000000002615</v>
      </c>
      <c r="J760">
        <v>0.55089999999999995</v>
      </c>
      <c r="K760">
        <v>0.11169999999999999</v>
      </c>
      <c r="L760">
        <f>IF(AND(D760&gt;=C760,D760&lt;=B760),1,0)</f>
        <v>0</v>
      </c>
      <c r="M760">
        <f>IF(AND(E760&gt;=C760,E760&lt;=B760),1,0)</f>
        <v>1</v>
      </c>
      <c r="N760">
        <f t="shared" si="59"/>
        <v>5.0216986980781289E-3</v>
      </c>
      <c r="O760">
        <f t="shared" si="60"/>
        <v>2.2938623682577566E-3</v>
      </c>
    </row>
    <row r="761" spans="1:15" x14ac:dyDescent="0.25">
      <c r="A761" s="1">
        <v>43025</v>
      </c>
      <c r="B761" s="2">
        <v>162.4</v>
      </c>
      <c r="C761" s="2">
        <v>160.69999999999999</v>
      </c>
      <c r="D761" s="2">
        <v>161.86000000000001</v>
      </c>
      <c r="E761" s="2">
        <v>162.34</v>
      </c>
      <c r="F761" s="2">
        <v>162</v>
      </c>
      <c r="G761" s="8">
        <f t="shared" si="56"/>
        <v>0.13999999999998636</v>
      </c>
      <c r="H761" s="8">
        <f t="shared" si="57"/>
        <v>0.34000000000000341</v>
      </c>
      <c r="I761" s="8">
        <f t="shared" si="58"/>
        <v>-0.20000000000001705</v>
      </c>
      <c r="J761">
        <v>0.3009</v>
      </c>
      <c r="K761">
        <v>0.78469999999999995</v>
      </c>
      <c r="L761">
        <f>IF(AND(D761&gt;=C761,D761&lt;=B761),1,0)</f>
        <v>1</v>
      </c>
      <c r="M761">
        <f>IF(AND(E761&gt;=C761,E761&lt;=B761),1,0)</f>
        <v>1</v>
      </c>
      <c r="N761">
        <f t="shared" si="59"/>
        <v>8.6419753086411334E-4</v>
      </c>
      <c r="O761">
        <f t="shared" si="60"/>
        <v>2.0987654320987863E-3</v>
      </c>
    </row>
    <row r="762" spans="1:15" x14ac:dyDescent="0.25">
      <c r="A762" s="1">
        <v>43024</v>
      </c>
      <c r="B762" s="2">
        <v>162.30000000000001</v>
      </c>
      <c r="C762" s="2">
        <v>160.5</v>
      </c>
      <c r="D762" s="2">
        <v>160.37</v>
      </c>
      <c r="E762" s="2">
        <v>160.04</v>
      </c>
      <c r="F762" s="2">
        <v>162.1</v>
      </c>
      <c r="G762" s="8">
        <f t="shared" si="56"/>
        <v>1.7299999999999898</v>
      </c>
      <c r="H762" s="8">
        <f t="shared" si="57"/>
        <v>2.0600000000000023</v>
      </c>
      <c r="I762" s="8">
        <f t="shared" si="58"/>
        <v>-0.33000000000001251</v>
      </c>
      <c r="J762">
        <v>1.1891</v>
      </c>
      <c r="K762">
        <v>1.5181</v>
      </c>
      <c r="L762">
        <f>IF(AND(D762&gt;=C762,D762&lt;=B762),1,0)</f>
        <v>0</v>
      </c>
      <c r="M762">
        <f>IF(AND(E762&gt;=C762,E762&lt;=B762),1,0)</f>
        <v>0</v>
      </c>
      <c r="N762">
        <f t="shared" si="59"/>
        <v>1.0672424429364526E-2</v>
      </c>
      <c r="O762">
        <f t="shared" si="60"/>
        <v>1.2708204811844554E-2</v>
      </c>
    </row>
    <row r="763" spans="1:15" x14ac:dyDescent="0.25">
      <c r="A763" s="1">
        <v>43021</v>
      </c>
      <c r="B763" s="2">
        <v>160.4</v>
      </c>
      <c r="C763" s="2">
        <v>159.19999999999999</v>
      </c>
      <c r="D763" s="2">
        <v>159.87</v>
      </c>
      <c r="E763" s="2">
        <v>159.88999999999999</v>
      </c>
      <c r="F763" s="2">
        <v>160.30000000000001</v>
      </c>
      <c r="G763" s="8">
        <f t="shared" si="56"/>
        <v>0.43000000000000682</v>
      </c>
      <c r="H763" s="8">
        <f t="shared" si="57"/>
        <v>0.41000000000002501</v>
      </c>
      <c r="I763" s="8">
        <f t="shared" si="58"/>
        <v>1.999999999998181E-2</v>
      </c>
      <c r="J763">
        <v>1.6891</v>
      </c>
      <c r="K763">
        <v>1.6705000000000001</v>
      </c>
      <c r="L763">
        <f>IF(AND(D763&gt;=C763,D763&lt;=B763),1,0)</f>
        <v>1</v>
      </c>
      <c r="M763">
        <f>IF(AND(E763&gt;=C763,E763&lt;=B763),1,0)</f>
        <v>1</v>
      </c>
      <c r="N763">
        <f t="shared" si="59"/>
        <v>2.6824703680599299E-3</v>
      </c>
      <c r="O763">
        <f t="shared" si="60"/>
        <v>2.5577043044293511E-3</v>
      </c>
    </row>
    <row r="764" spans="1:15" x14ac:dyDescent="0.25">
      <c r="A764" s="1">
        <v>43020</v>
      </c>
      <c r="B764" s="2">
        <v>160.1</v>
      </c>
      <c r="C764" s="2">
        <v>159.19999999999999</v>
      </c>
      <c r="D764" s="2">
        <v>159.57</v>
      </c>
      <c r="E764" s="2">
        <v>159.80000000000001</v>
      </c>
      <c r="F764" s="2">
        <v>159.69999999999999</v>
      </c>
      <c r="G764" s="8">
        <f t="shared" si="56"/>
        <v>0.12999999999999545</v>
      </c>
      <c r="H764" s="8">
        <f t="shared" si="57"/>
        <v>0.10000000000002274</v>
      </c>
      <c r="I764" s="8">
        <f t="shared" si="58"/>
        <v>2.9999999999972715E-2</v>
      </c>
      <c r="J764">
        <v>1.9891000000000001</v>
      </c>
      <c r="K764">
        <v>1.7607999999999999</v>
      </c>
      <c r="L764">
        <f>IF(AND(D764&gt;=C764,D764&lt;=B764),1,0)</f>
        <v>1</v>
      </c>
      <c r="M764">
        <f>IF(AND(E764&gt;=C764,E764&lt;=B764),1,0)</f>
        <v>1</v>
      </c>
      <c r="N764">
        <f t="shared" si="59"/>
        <v>8.1402629931118015E-4</v>
      </c>
      <c r="O764">
        <f t="shared" si="60"/>
        <v>6.2617407639337975E-4</v>
      </c>
    </row>
    <row r="765" spans="1:15" x14ac:dyDescent="0.25">
      <c r="A765" s="1">
        <v>43019</v>
      </c>
      <c r="B765" s="2">
        <v>160.5</v>
      </c>
      <c r="C765" s="2">
        <v>159.1</v>
      </c>
      <c r="D765" s="2">
        <v>160.04</v>
      </c>
      <c r="E765" s="2">
        <v>159.86000000000001</v>
      </c>
      <c r="F765" s="2">
        <v>159.69999999999999</v>
      </c>
      <c r="G765" s="8">
        <f t="shared" si="56"/>
        <v>0.34000000000000341</v>
      </c>
      <c r="H765" s="8">
        <f t="shared" si="57"/>
        <v>0.16000000000002501</v>
      </c>
      <c r="I765" s="8">
        <f t="shared" si="58"/>
        <v>0.1799999999999784</v>
      </c>
      <c r="J765">
        <v>1.5190999999999999</v>
      </c>
      <c r="K765">
        <v>1.696</v>
      </c>
      <c r="L765">
        <f>IF(AND(D765&gt;=C765,D765&lt;=B765),1,0)</f>
        <v>1</v>
      </c>
      <c r="M765">
        <f>IF(AND(E765&gt;=C765,E765&lt;=B765),1,0)</f>
        <v>1</v>
      </c>
      <c r="N765">
        <f t="shared" si="59"/>
        <v>2.1289918597370283E-3</v>
      </c>
      <c r="O765">
        <f t="shared" si="60"/>
        <v>1.0018785222293365E-3</v>
      </c>
    </row>
    <row r="766" spans="1:15" x14ac:dyDescent="0.25">
      <c r="A766" s="1">
        <v>43018</v>
      </c>
      <c r="B766" s="2">
        <v>160.69999999999999</v>
      </c>
      <c r="C766" s="2">
        <v>158.19999999999999</v>
      </c>
      <c r="D766" s="2">
        <v>159.24</v>
      </c>
      <c r="E766" s="2">
        <v>159.15</v>
      </c>
      <c r="F766" s="2">
        <v>160.1</v>
      </c>
      <c r="G766" s="8">
        <f t="shared" si="56"/>
        <v>0.85999999999998522</v>
      </c>
      <c r="H766" s="8">
        <f t="shared" si="57"/>
        <v>0.94999999999998863</v>
      </c>
      <c r="I766" s="8">
        <f t="shared" si="58"/>
        <v>-9.0000000000003411E-2</v>
      </c>
      <c r="J766">
        <v>2.3191000000000002</v>
      </c>
      <c r="K766">
        <v>2.4106999999999998</v>
      </c>
      <c r="L766">
        <f>IF(AND(D766&gt;=C766,D766&lt;=B766),1,0)</f>
        <v>1</v>
      </c>
      <c r="M766">
        <f>IF(AND(E766&gt;=C766,E766&lt;=B766),1,0)</f>
        <v>1</v>
      </c>
      <c r="N766">
        <f t="shared" si="59"/>
        <v>5.3716427232978464E-3</v>
      </c>
      <c r="O766">
        <f t="shared" si="60"/>
        <v>5.9337913803871869E-3</v>
      </c>
    </row>
    <row r="767" spans="1:15" x14ac:dyDescent="0.25">
      <c r="A767" s="1">
        <v>43017</v>
      </c>
      <c r="B767" s="2">
        <v>159.5</v>
      </c>
      <c r="C767" s="2">
        <v>158.4</v>
      </c>
      <c r="D767" s="2">
        <v>158.19</v>
      </c>
      <c r="E767" s="2">
        <v>158.44999999999999</v>
      </c>
      <c r="F767" s="2">
        <v>158.9</v>
      </c>
      <c r="G767" s="8">
        <f t="shared" si="56"/>
        <v>0.71000000000000796</v>
      </c>
      <c r="H767" s="8">
        <f t="shared" si="57"/>
        <v>0.45000000000001705</v>
      </c>
      <c r="I767" s="8">
        <f t="shared" si="58"/>
        <v>0.25999999999999091</v>
      </c>
      <c r="J767">
        <v>3.3691</v>
      </c>
      <c r="K767">
        <v>3.1055999999999999</v>
      </c>
      <c r="L767">
        <f>IF(AND(D767&gt;=C767,D767&lt;=B767),1,0)</f>
        <v>0</v>
      </c>
      <c r="M767">
        <f>IF(AND(E767&gt;=C767,E767&lt;=B767),1,0)</f>
        <v>1</v>
      </c>
      <c r="N767">
        <f t="shared" si="59"/>
        <v>4.4682190056639891E-3</v>
      </c>
      <c r="O767">
        <f t="shared" si="60"/>
        <v>2.8319697923223225E-3</v>
      </c>
    </row>
    <row r="768" spans="1:15" x14ac:dyDescent="0.25">
      <c r="A768" s="1">
        <v>43014</v>
      </c>
      <c r="B768" s="2">
        <v>160.9</v>
      </c>
      <c r="C768" s="2">
        <v>158.19999999999999</v>
      </c>
      <c r="D768" s="2">
        <v>160.97</v>
      </c>
      <c r="E768" s="2">
        <v>160.86000000000001</v>
      </c>
      <c r="F768" s="2">
        <v>158.6</v>
      </c>
      <c r="G768" s="8">
        <f t="shared" si="56"/>
        <v>2.3700000000000045</v>
      </c>
      <c r="H768" s="8">
        <f t="shared" si="57"/>
        <v>2.2600000000000193</v>
      </c>
      <c r="I768" s="8">
        <f t="shared" si="58"/>
        <v>0.10999999999998522</v>
      </c>
      <c r="J768">
        <v>0.58909999999999996</v>
      </c>
      <c r="K768">
        <v>0.70269999999999999</v>
      </c>
      <c r="L768">
        <f>IF(AND(D768&gt;=C768,D768&lt;=B768),1,0)</f>
        <v>0</v>
      </c>
      <c r="M768">
        <f>IF(AND(E768&gt;=C768,E768&lt;=B768),1,0)</f>
        <v>1</v>
      </c>
      <c r="N768">
        <f t="shared" si="59"/>
        <v>1.4943253467843661E-2</v>
      </c>
      <c r="O768">
        <f t="shared" si="60"/>
        <v>1.4249684741488142E-2</v>
      </c>
    </row>
    <row r="769" spans="1:15" x14ac:dyDescent="0.25">
      <c r="A769" s="1">
        <v>43013</v>
      </c>
      <c r="B769" s="2">
        <v>160.69999999999999</v>
      </c>
      <c r="C769" s="2">
        <v>157.1</v>
      </c>
      <c r="D769" s="2">
        <v>158.06</v>
      </c>
      <c r="E769" s="2">
        <v>157.87</v>
      </c>
      <c r="F769" s="2">
        <v>160.69999999999999</v>
      </c>
      <c r="G769" s="8">
        <f t="shared" si="56"/>
        <v>2.6399999999999864</v>
      </c>
      <c r="H769" s="8">
        <f t="shared" si="57"/>
        <v>2.8299999999999841</v>
      </c>
      <c r="I769" s="8">
        <f t="shared" si="58"/>
        <v>-0.18999999999999773</v>
      </c>
      <c r="J769">
        <v>3.4990999999999999</v>
      </c>
      <c r="K769">
        <v>3.6903000000000001</v>
      </c>
      <c r="L769">
        <f>IF(AND(D769&gt;=C769,D769&lt;=B769),1,0)</f>
        <v>1</v>
      </c>
      <c r="M769">
        <f>IF(AND(E769&gt;=C769,E769&lt;=B769),1,0)</f>
        <v>1</v>
      </c>
      <c r="N769">
        <f t="shared" si="59"/>
        <v>1.6428126944617216E-2</v>
      </c>
      <c r="O769">
        <f t="shared" si="60"/>
        <v>1.7610454262601022E-2</v>
      </c>
    </row>
    <row r="770" spans="1:15" x14ac:dyDescent="0.25">
      <c r="A770" s="1">
        <v>43012</v>
      </c>
      <c r="B770" s="2">
        <v>159.80000000000001</v>
      </c>
      <c r="C770" s="2">
        <v>158.19999999999999</v>
      </c>
      <c r="D770" s="2">
        <v>160.22</v>
      </c>
      <c r="E770" s="2">
        <v>160.54</v>
      </c>
      <c r="F770" s="2">
        <v>158.19999999999999</v>
      </c>
      <c r="G770" s="8">
        <f t="shared" si="56"/>
        <v>2.0200000000000102</v>
      </c>
      <c r="H770" s="8">
        <f t="shared" si="57"/>
        <v>2.3400000000000034</v>
      </c>
      <c r="I770" s="8">
        <f t="shared" si="58"/>
        <v>-0.31999999999999318</v>
      </c>
      <c r="J770">
        <v>1.3391</v>
      </c>
      <c r="K770">
        <v>1.0166999999999999</v>
      </c>
      <c r="L770">
        <f>IF(AND(D770&gt;=C770,D770&lt;=B770),1,0)</f>
        <v>0</v>
      </c>
      <c r="M770">
        <f>IF(AND(E770&gt;=C770,E770&lt;=B770),1,0)</f>
        <v>0</v>
      </c>
      <c r="N770">
        <f t="shared" si="59"/>
        <v>1.2768647281921683E-2</v>
      </c>
      <c r="O770">
        <f t="shared" si="60"/>
        <v>1.4791403286978531E-2</v>
      </c>
    </row>
    <row r="771" spans="1:15" x14ac:dyDescent="0.25">
      <c r="A771" s="1">
        <v>43011</v>
      </c>
      <c r="B771" s="2">
        <v>160.6</v>
      </c>
      <c r="C771" s="2">
        <v>159.1</v>
      </c>
      <c r="D771" s="2">
        <v>160.15</v>
      </c>
      <c r="E771" s="2">
        <v>159.94999999999999</v>
      </c>
      <c r="F771" s="2">
        <v>160.4</v>
      </c>
      <c r="G771" s="8">
        <f t="shared" ref="G771:G834" si="61">ABS(D771-F771)</f>
        <v>0.25</v>
      </c>
      <c r="H771" s="8">
        <f t="shared" ref="H771:H834" si="62">ABS(E771-F771)</f>
        <v>0.45000000000001705</v>
      </c>
      <c r="I771" s="8">
        <f t="shared" ref="I771:I834" si="63">G771-H771</f>
        <v>-0.20000000000001705</v>
      </c>
      <c r="J771">
        <v>1.4091</v>
      </c>
      <c r="K771">
        <v>1.6115999999999999</v>
      </c>
      <c r="L771">
        <f>IF(AND(D771&gt;=C771,D771&lt;=B771),1,0)</f>
        <v>1</v>
      </c>
      <c r="M771">
        <f>IF(AND(E771&gt;=C771,E771&lt;=B771),1,0)</f>
        <v>1</v>
      </c>
      <c r="N771">
        <f t="shared" ref="N771:N834" si="64">G771/F771</f>
        <v>1.5586034912718203E-3</v>
      </c>
      <c r="O771">
        <f t="shared" si="60"/>
        <v>2.8054862842893831E-3</v>
      </c>
    </row>
    <row r="772" spans="1:15" x14ac:dyDescent="0.25">
      <c r="A772" s="1">
        <v>43010</v>
      </c>
      <c r="B772" s="2">
        <v>160</v>
      </c>
      <c r="C772" s="2">
        <v>158.5</v>
      </c>
      <c r="D772" s="2">
        <v>158.93</v>
      </c>
      <c r="E772" s="2">
        <v>158.94</v>
      </c>
      <c r="F772" s="2">
        <v>160</v>
      </c>
      <c r="G772" s="8">
        <f t="shared" si="61"/>
        <v>1.0699999999999932</v>
      </c>
      <c r="H772" s="8">
        <f t="shared" si="62"/>
        <v>1.0600000000000023</v>
      </c>
      <c r="I772" s="8">
        <f t="shared" si="63"/>
        <v>9.9999999999909051E-3</v>
      </c>
      <c r="J772">
        <v>2.6291000000000002</v>
      </c>
      <c r="K772">
        <v>2.6156000000000001</v>
      </c>
      <c r="L772">
        <f>IF(AND(D772&gt;=C772,D772&lt;=B772),1,0)</f>
        <v>1</v>
      </c>
      <c r="M772">
        <f>IF(AND(E772&gt;=C772,E772&lt;=B772),1,0)</f>
        <v>1</v>
      </c>
      <c r="N772">
        <f t="shared" si="64"/>
        <v>6.6874999999999574E-3</v>
      </c>
      <c r="O772">
        <f t="shared" ref="O772:O835" si="65">H772/F772</f>
        <v>6.6250000000000146E-3</v>
      </c>
    </row>
    <row r="773" spans="1:15" x14ac:dyDescent="0.25">
      <c r="A773" s="1">
        <v>43007</v>
      </c>
      <c r="B773" s="2">
        <v>160.1</v>
      </c>
      <c r="C773" s="2">
        <v>158.4</v>
      </c>
      <c r="D773" s="2">
        <v>160.24</v>
      </c>
      <c r="E773" s="2">
        <v>160.37</v>
      </c>
      <c r="F773" s="2">
        <v>159.30000000000001</v>
      </c>
      <c r="G773" s="8">
        <f t="shared" si="61"/>
        <v>0.93999999999999773</v>
      </c>
      <c r="H773" s="8">
        <f t="shared" si="62"/>
        <v>1.0699999999999932</v>
      </c>
      <c r="I773" s="8">
        <f t="shared" si="63"/>
        <v>-0.12999999999999545</v>
      </c>
      <c r="J773">
        <v>1.3190999999999999</v>
      </c>
      <c r="K773">
        <v>1.194</v>
      </c>
      <c r="L773">
        <f>IF(AND(D773&gt;=C773,D773&lt;=B773),1,0)</f>
        <v>0</v>
      </c>
      <c r="M773">
        <f>IF(AND(E773&gt;=C773,E773&lt;=B773),1,0)</f>
        <v>0</v>
      </c>
      <c r="N773">
        <f t="shared" si="64"/>
        <v>5.9008160703075806E-3</v>
      </c>
      <c r="O773">
        <f t="shared" si="65"/>
        <v>6.7168863779032834E-3</v>
      </c>
    </row>
    <row r="774" spans="1:15" x14ac:dyDescent="0.25">
      <c r="A774" s="1">
        <v>43006</v>
      </c>
      <c r="B774" s="2">
        <v>160.80000000000001</v>
      </c>
      <c r="C774" s="2">
        <v>158.30000000000001</v>
      </c>
      <c r="D774" s="2">
        <v>158.88999999999999</v>
      </c>
      <c r="E774" s="2">
        <v>158.6</v>
      </c>
      <c r="F774" s="2">
        <v>160.19999999999999</v>
      </c>
      <c r="G774" s="8">
        <f t="shared" si="61"/>
        <v>1.3100000000000023</v>
      </c>
      <c r="H774" s="8">
        <f t="shared" si="62"/>
        <v>1.5999999999999943</v>
      </c>
      <c r="I774" s="8">
        <f t="shared" si="63"/>
        <v>-0.28999999999999204</v>
      </c>
      <c r="J774">
        <v>2.6690999999999998</v>
      </c>
      <c r="K774">
        <v>2.9611000000000001</v>
      </c>
      <c r="L774">
        <f>IF(AND(D774&gt;=C774,D774&lt;=B774),1,0)</f>
        <v>1</v>
      </c>
      <c r="M774">
        <f>IF(AND(E774&gt;=C774,E774&lt;=B774),1,0)</f>
        <v>1</v>
      </c>
      <c r="N774">
        <f t="shared" si="64"/>
        <v>8.1772784019975182E-3</v>
      </c>
      <c r="O774">
        <f t="shared" si="65"/>
        <v>9.987515605493099E-3</v>
      </c>
    </row>
    <row r="775" spans="1:15" x14ac:dyDescent="0.25">
      <c r="A775" s="1">
        <v>43005</v>
      </c>
      <c r="B775" s="2">
        <v>159.80000000000001</v>
      </c>
      <c r="C775" s="2">
        <v>158.1</v>
      </c>
      <c r="D775" s="2">
        <v>158.63</v>
      </c>
      <c r="E775" s="2">
        <v>159.12</v>
      </c>
      <c r="F775" s="2">
        <v>158.69999999999999</v>
      </c>
      <c r="G775" s="8">
        <f t="shared" si="61"/>
        <v>6.9999999999993179E-2</v>
      </c>
      <c r="H775" s="8">
        <f t="shared" si="62"/>
        <v>0.42000000000001592</v>
      </c>
      <c r="I775" s="8">
        <f t="shared" si="63"/>
        <v>-0.35000000000002274</v>
      </c>
      <c r="J775">
        <v>2.9291</v>
      </c>
      <c r="K775">
        <v>2.4378000000000002</v>
      </c>
      <c r="L775">
        <f>IF(AND(D775&gt;=C775,D775&lt;=B775),1,0)</f>
        <v>1</v>
      </c>
      <c r="M775">
        <f>IF(AND(E775&gt;=C775,E775&lt;=B775),1,0)</f>
        <v>1</v>
      </c>
      <c r="N775">
        <f t="shared" si="64"/>
        <v>4.4108380592308244E-4</v>
      </c>
      <c r="O775">
        <f t="shared" si="65"/>
        <v>2.6465028355388527E-3</v>
      </c>
    </row>
    <row r="776" spans="1:15" x14ac:dyDescent="0.25">
      <c r="A776" s="1">
        <v>43004</v>
      </c>
      <c r="B776" s="2">
        <v>160.69999999999999</v>
      </c>
      <c r="C776" s="2">
        <v>158.30000000000001</v>
      </c>
      <c r="D776" s="2">
        <v>159.38</v>
      </c>
      <c r="E776" s="2">
        <v>158.79</v>
      </c>
      <c r="F776" s="2">
        <v>159</v>
      </c>
      <c r="G776" s="8">
        <f t="shared" si="61"/>
        <v>0.37999999999999545</v>
      </c>
      <c r="H776" s="8">
        <f t="shared" si="62"/>
        <v>0.21000000000000796</v>
      </c>
      <c r="I776" s="8">
        <f t="shared" si="63"/>
        <v>0.16999999999998749</v>
      </c>
      <c r="J776">
        <v>2.1791</v>
      </c>
      <c r="K776">
        <v>2.7645</v>
      </c>
      <c r="L776">
        <f>IF(AND(D776&gt;=C776,D776&lt;=B776),1,0)</f>
        <v>1</v>
      </c>
      <c r="M776">
        <f>IF(AND(E776&gt;=C776,E776&lt;=B776),1,0)</f>
        <v>1</v>
      </c>
      <c r="N776">
        <f t="shared" si="64"/>
        <v>2.3899371069182104E-3</v>
      </c>
      <c r="O776">
        <f t="shared" si="65"/>
        <v>1.320754716981182E-3</v>
      </c>
    </row>
    <row r="777" spans="1:15" x14ac:dyDescent="0.25">
      <c r="A777" s="1">
        <v>43003</v>
      </c>
      <c r="B777" s="2">
        <v>159.1</v>
      </c>
      <c r="C777" s="2">
        <v>155.80000000000001</v>
      </c>
      <c r="D777" s="2">
        <v>155.84</v>
      </c>
      <c r="E777" s="2">
        <v>156.24</v>
      </c>
      <c r="F777" s="2">
        <v>159.1</v>
      </c>
      <c r="G777" s="8">
        <f t="shared" si="61"/>
        <v>3.2599999999999909</v>
      </c>
      <c r="H777" s="8">
        <f t="shared" si="62"/>
        <v>2.8599999999999852</v>
      </c>
      <c r="I777" s="8">
        <f t="shared" si="63"/>
        <v>0.40000000000000568</v>
      </c>
      <c r="J777">
        <v>5.7191000000000001</v>
      </c>
      <c r="K777">
        <v>5.3151999999999999</v>
      </c>
      <c r="L777">
        <f>IF(AND(D777&gt;=C777,D777&lt;=B777),1,0)</f>
        <v>1</v>
      </c>
      <c r="M777">
        <f>IF(AND(E777&gt;=C777,E777&lt;=B777),1,0)</f>
        <v>1</v>
      </c>
      <c r="N777">
        <f t="shared" si="64"/>
        <v>2.049025769955997E-2</v>
      </c>
      <c r="O777">
        <f t="shared" si="65"/>
        <v>1.7976115650534162E-2</v>
      </c>
    </row>
    <row r="778" spans="1:15" x14ac:dyDescent="0.25">
      <c r="A778" s="1">
        <v>43000</v>
      </c>
      <c r="B778" s="2">
        <v>155.80000000000001</v>
      </c>
      <c r="C778" s="2">
        <v>154.5</v>
      </c>
      <c r="D778" s="2">
        <v>155.46</v>
      </c>
      <c r="E778" s="2">
        <v>155.49</v>
      </c>
      <c r="F778" s="2">
        <v>155.80000000000001</v>
      </c>
      <c r="G778" s="8">
        <f t="shared" si="61"/>
        <v>0.34000000000000341</v>
      </c>
      <c r="H778" s="8">
        <f t="shared" si="62"/>
        <v>0.31000000000000227</v>
      </c>
      <c r="I778" s="8">
        <f t="shared" si="63"/>
        <v>3.0000000000001137E-2</v>
      </c>
      <c r="J778">
        <v>6.0991</v>
      </c>
      <c r="K778">
        <v>6.0655000000000001</v>
      </c>
      <c r="L778">
        <f>IF(AND(D778&gt;=C778,D778&lt;=B778),1,0)</f>
        <v>1</v>
      </c>
      <c r="M778">
        <f>IF(AND(E778&gt;=C778,E778&lt;=B778),1,0)</f>
        <v>1</v>
      </c>
      <c r="N778">
        <f t="shared" si="64"/>
        <v>2.1822849807445659E-3</v>
      </c>
      <c r="O778">
        <f t="shared" si="65"/>
        <v>1.98973042362004E-3</v>
      </c>
    </row>
    <row r="779" spans="1:15" x14ac:dyDescent="0.25">
      <c r="A779" s="1">
        <v>42999</v>
      </c>
      <c r="B779" s="2">
        <v>155.6</v>
      </c>
      <c r="C779" s="2">
        <v>154.5</v>
      </c>
      <c r="D779" s="2">
        <v>154.65</v>
      </c>
      <c r="E779" s="2">
        <v>154.24</v>
      </c>
      <c r="F779" s="2">
        <v>155.30000000000001</v>
      </c>
      <c r="G779" s="8">
        <f t="shared" si="61"/>
        <v>0.65000000000000568</v>
      </c>
      <c r="H779" s="8">
        <f t="shared" si="62"/>
        <v>1.0600000000000023</v>
      </c>
      <c r="I779" s="8">
        <f t="shared" si="63"/>
        <v>-0.40999999999999659</v>
      </c>
      <c r="J779">
        <v>6.9090999999999996</v>
      </c>
      <c r="K779">
        <v>7.3208000000000002</v>
      </c>
      <c r="L779">
        <f>IF(AND(D779&gt;=C779,D779&lt;=B779),1,0)</f>
        <v>1</v>
      </c>
      <c r="M779">
        <f>IF(AND(E779&gt;=C779,E779&lt;=B779),1,0)</f>
        <v>0</v>
      </c>
      <c r="N779">
        <f t="shared" si="64"/>
        <v>4.1854475209272737E-3</v>
      </c>
      <c r="O779">
        <f t="shared" si="65"/>
        <v>6.8254990341275095E-3</v>
      </c>
    </row>
    <row r="780" spans="1:15" x14ac:dyDescent="0.25">
      <c r="A780" s="1">
        <v>42998</v>
      </c>
      <c r="B780" s="2">
        <v>154.4</v>
      </c>
      <c r="C780" s="2">
        <v>152.69999999999999</v>
      </c>
      <c r="D780" s="2">
        <v>153.01</v>
      </c>
      <c r="E780" s="2">
        <v>153.54</v>
      </c>
      <c r="F780" s="2">
        <v>154.30000000000001</v>
      </c>
      <c r="G780" s="8">
        <f t="shared" si="61"/>
        <v>1.2900000000000205</v>
      </c>
      <c r="H780" s="8">
        <f t="shared" si="62"/>
        <v>0.76000000000001933</v>
      </c>
      <c r="I780" s="8">
        <f t="shared" si="63"/>
        <v>0.53000000000000114</v>
      </c>
      <c r="J780">
        <v>8.5490999999999993</v>
      </c>
      <c r="K780">
        <v>8.0172000000000008</v>
      </c>
      <c r="L780">
        <f>IF(AND(D780&gt;=C780,D780&lt;=B780),1,0)</f>
        <v>1</v>
      </c>
      <c r="M780">
        <f>IF(AND(E780&gt;=C780,E780&lt;=B780),1,0)</f>
        <v>1</v>
      </c>
      <c r="N780">
        <f t="shared" si="64"/>
        <v>8.3603370058329251E-3</v>
      </c>
      <c r="O780">
        <f t="shared" si="65"/>
        <v>4.9254698639016152E-3</v>
      </c>
    </row>
    <row r="781" spans="1:15" x14ac:dyDescent="0.25">
      <c r="A781" s="1">
        <v>42997</v>
      </c>
      <c r="B781" s="2">
        <v>153.1</v>
      </c>
      <c r="C781" s="2">
        <v>152.30000000000001</v>
      </c>
      <c r="D781" s="2">
        <v>153.12</v>
      </c>
      <c r="E781" s="2">
        <v>152.75</v>
      </c>
      <c r="F781" s="2">
        <v>153</v>
      </c>
      <c r="G781" s="8">
        <f t="shared" si="61"/>
        <v>0.12000000000000455</v>
      </c>
      <c r="H781" s="8">
        <f t="shared" si="62"/>
        <v>0.25</v>
      </c>
      <c r="I781" s="8">
        <f t="shared" si="63"/>
        <v>-0.12999999999999545</v>
      </c>
      <c r="J781">
        <v>8.4390999999999998</v>
      </c>
      <c r="K781">
        <v>8.8132999999999999</v>
      </c>
      <c r="L781">
        <f>IF(AND(D781&gt;=C781,D781&lt;=B781),1,0)</f>
        <v>0</v>
      </c>
      <c r="M781">
        <f>IF(AND(E781&gt;=C781,E781&lt;=B781),1,0)</f>
        <v>1</v>
      </c>
      <c r="N781">
        <f t="shared" si="64"/>
        <v>7.8431372549022575E-4</v>
      </c>
      <c r="O781">
        <f t="shared" si="65"/>
        <v>1.6339869281045752E-3</v>
      </c>
    </row>
    <row r="782" spans="1:15" x14ac:dyDescent="0.25">
      <c r="A782" s="1">
        <v>42996</v>
      </c>
      <c r="B782" s="2">
        <v>153.30000000000001</v>
      </c>
      <c r="C782" s="2">
        <v>151.4</v>
      </c>
      <c r="D782" s="2">
        <v>153.04</v>
      </c>
      <c r="E782" s="2">
        <v>153.13</v>
      </c>
      <c r="F782" s="2">
        <v>152.69999999999999</v>
      </c>
      <c r="G782" s="8">
        <f t="shared" si="61"/>
        <v>0.34000000000000341</v>
      </c>
      <c r="H782" s="8">
        <f t="shared" si="62"/>
        <v>0.43000000000000682</v>
      </c>
      <c r="I782" s="8">
        <f t="shared" si="63"/>
        <v>-9.0000000000003411E-2</v>
      </c>
      <c r="J782">
        <v>8.5190999999999999</v>
      </c>
      <c r="K782">
        <v>8.4330999999999996</v>
      </c>
      <c r="L782">
        <f>IF(AND(D782&gt;=C782,D782&lt;=B782),1,0)</f>
        <v>1</v>
      </c>
      <c r="M782">
        <f>IF(AND(E782&gt;=C782,E782&lt;=B782),1,0)</f>
        <v>1</v>
      </c>
      <c r="N782">
        <f t="shared" si="64"/>
        <v>2.2265880812049996E-3</v>
      </c>
      <c r="O782">
        <f t="shared" si="65"/>
        <v>2.8159790438769278E-3</v>
      </c>
    </row>
    <row r="783" spans="1:15" x14ac:dyDescent="0.25">
      <c r="A783" s="1">
        <v>42993</v>
      </c>
      <c r="B783" s="2">
        <v>153.19999999999999</v>
      </c>
      <c r="C783" s="2">
        <v>152.1</v>
      </c>
      <c r="D783" s="2">
        <v>153.63999999999999</v>
      </c>
      <c r="E783" s="2">
        <v>153.69</v>
      </c>
      <c r="F783" s="2">
        <v>152.9</v>
      </c>
      <c r="G783" s="8">
        <f t="shared" si="61"/>
        <v>0.73999999999998067</v>
      </c>
      <c r="H783" s="8">
        <f t="shared" si="62"/>
        <v>0.78999999999999204</v>
      </c>
      <c r="I783" s="8">
        <f t="shared" si="63"/>
        <v>-5.0000000000011369E-2</v>
      </c>
      <c r="J783">
        <v>7.9191000000000003</v>
      </c>
      <c r="K783">
        <v>7.8704999999999998</v>
      </c>
      <c r="L783">
        <f>IF(AND(D783&gt;=C783,D783&lt;=B783),1,0)</f>
        <v>0</v>
      </c>
      <c r="M783">
        <f>IF(AND(E783&gt;=C783,E783&lt;=B783),1,0)</f>
        <v>0</v>
      </c>
      <c r="N783">
        <f t="shared" si="64"/>
        <v>4.8397645519946408E-3</v>
      </c>
      <c r="O783">
        <f t="shared" si="65"/>
        <v>5.1667756703727401E-3</v>
      </c>
    </row>
    <row r="784" spans="1:15" x14ac:dyDescent="0.25">
      <c r="A784" s="1">
        <v>42992</v>
      </c>
      <c r="B784" s="2">
        <v>154.19999999999999</v>
      </c>
      <c r="C784" s="2">
        <v>152.80000000000001</v>
      </c>
      <c r="D784" s="2">
        <v>152.44</v>
      </c>
      <c r="E784" s="2">
        <v>152.34</v>
      </c>
      <c r="F784" s="2">
        <v>154.1</v>
      </c>
      <c r="G784" s="8">
        <f t="shared" si="61"/>
        <v>1.6599999999999966</v>
      </c>
      <c r="H784" s="8">
        <f t="shared" si="62"/>
        <v>1.7599999999999909</v>
      </c>
      <c r="I784" s="8">
        <f t="shared" si="63"/>
        <v>-9.9999999999994316E-2</v>
      </c>
      <c r="J784">
        <v>9.1190999999999995</v>
      </c>
      <c r="K784">
        <v>9.2147000000000006</v>
      </c>
      <c r="L784">
        <f>IF(AND(D784&gt;=C784,D784&lt;=B784),1,0)</f>
        <v>0</v>
      </c>
      <c r="M784">
        <f>IF(AND(E784&gt;=C784,E784&lt;=B784),1,0)</f>
        <v>0</v>
      </c>
      <c r="N784">
        <f t="shared" si="64"/>
        <v>1.0772225827384792E-2</v>
      </c>
      <c r="O784">
        <f t="shared" si="65"/>
        <v>1.1421155094094686E-2</v>
      </c>
    </row>
    <row r="785" spans="1:15" x14ac:dyDescent="0.25">
      <c r="A785" s="1">
        <v>42991</v>
      </c>
      <c r="B785" s="2">
        <v>152.30000000000001</v>
      </c>
      <c r="C785" s="2">
        <v>149.69999999999999</v>
      </c>
      <c r="D785" s="2">
        <v>149.03</v>
      </c>
      <c r="E785" s="2">
        <v>149.30000000000001</v>
      </c>
      <c r="F785" s="2">
        <v>152.30000000000001</v>
      </c>
      <c r="G785" s="8">
        <f t="shared" si="61"/>
        <v>3.2700000000000102</v>
      </c>
      <c r="H785" s="8">
        <f t="shared" si="62"/>
        <v>3</v>
      </c>
      <c r="I785" s="8">
        <f t="shared" si="63"/>
        <v>0.27000000000001023</v>
      </c>
      <c r="J785">
        <v>12.5291</v>
      </c>
      <c r="K785">
        <v>12.2582</v>
      </c>
      <c r="L785">
        <f>IF(AND(D785&gt;=C785,D785&lt;=B785),1,0)</f>
        <v>0</v>
      </c>
      <c r="M785">
        <f>IF(AND(E785&gt;=C785,E785&lt;=B785),1,0)</f>
        <v>0</v>
      </c>
      <c r="N785">
        <f t="shared" si="64"/>
        <v>2.1470781352593629E-2</v>
      </c>
      <c r="O785">
        <f t="shared" si="65"/>
        <v>1.9697964543663821E-2</v>
      </c>
    </row>
    <row r="786" spans="1:15" x14ac:dyDescent="0.25">
      <c r="A786" s="1">
        <v>42990</v>
      </c>
      <c r="B786" s="2">
        <v>149.6</v>
      </c>
      <c r="C786" s="2">
        <v>148.6</v>
      </c>
      <c r="D786" s="2">
        <v>148.44</v>
      </c>
      <c r="E786" s="2">
        <v>148.04</v>
      </c>
      <c r="F786" s="2">
        <v>149.5</v>
      </c>
      <c r="G786" s="8">
        <f t="shared" si="61"/>
        <v>1.0600000000000023</v>
      </c>
      <c r="H786" s="8">
        <f t="shared" si="62"/>
        <v>1.460000000000008</v>
      </c>
      <c r="I786" s="8">
        <f t="shared" si="63"/>
        <v>-0.40000000000000568</v>
      </c>
      <c r="J786">
        <v>13.1191</v>
      </c>
      <c r="K786">
        <v>13.5214</v>
      </c>
      <c r="L786">
        <f>IF(AND(D786&gt;=C786,D786&lt;=B786),1,0)</f>
        <v>0</v>
      </c>
      <c r="M786">
        <f>IF(AND(E786&gt;=C786,E786&lt;=B786),1,0)</f>
        <v>0</v>
      </c>
      <c r="N786">
        <f t="shared" si="64"/>
        <v>7.0903010033444968E-3</v>
      </c>
      <c r="O786">
        <f t="shared" si="65"/>
        <v>9.7658862876254717E-3</v>
      </c>
    </row>
    <row r="787" spans="1:15" x14ac:dyDescent="0.25">
      <c r="A787" s="1">
        <v>42989</v>
      </c>
      <c r="B787" s="2">
        <v>148.4</v>
      </c>
      <c r="C787" s="2">
        <v>147.19999999999999</v>
      </c>
      <c r="D787" s="2">
        <v>147.5</v>
      </c>
      <c r="E787" s="2">
        <v>147.83000000000001</v>
      </c>
      <c r="F787" s="2">
        <v>148.4</v>
      </c>
      <c r="G787" s="8">
        <f t="shared" si="61"/>
        <v>0.90000000000000568</v>
      </c>
      <c r="H787" s="8">
        <f t="shared" si="62"/>
        <v>0.56999999999999318</v>
      </c>
      <c r="I787" s="8">
        <f t="shared" si="63"/>
        <v>0.33000000000001251</v>
      </c>
      <c r="J787">
        <v>14.059100000000001</v>
      </c>
      <c r="K787">
        <v>13.731</v>
      </c>
      <c r="L787">
        <f>IF(AND(D787&gt;=C787,D787&lt;=B787),1,0)</f>
        <v>1</v>
      </c>
      <c r="M787">
        <f>IF(AND(E787&gt;=C787,E787&lt;=B787),1,0)</f>
        <v>1</v>
      </c>
      <c r="N787">
        <f t="shared" si="64"/>
        <v>6.064690026954216E-3</v>
      </c>
      <c r="O787">
        <f t="shared" si="65"/>
        <v>3.8409703504042663E-3</v>
      </c>
    </row>
    <row r="788" spans="1:15" x14ac:dyDescent="0.25">
      <c r="A788" s="1">
        <v>42986</v>
      </c>
      <c r="B788" s="2">
        <v>149.30000000000001</v>
      </c>
      <c r="C788" s="2">
        <v>147.4</v>
      </c>
      <c r="D788" s="2">
        <v>148.72999999999999</v>
      </c>
      <c r="E788" s="2">
        <v>148.59</v>
      </c>
      <c r="F788" s="2">
        <v>147.5</v>
      </c>
      <c r="G788" s="8">
        <f t="shared" si="61"/>
        <v>1.2299999999999898</v>
      </c>
      <c r="H788" s="8">
        <f t="shared" si="62"/>
        <v>1.0900000000000034</v>
      </c>
      <c r="I788" s="8">
        <f t="shared" si="63"/>
        <v>0.13999999999998636</v>
      </c>
      <c r="J788">
        <v>12.8291</v>
      </c>
      <c r="K788">
        <v>12.965299999999999</v>
      </c>
      <c r="L788">
        <f>IF(AND(D788&gt;=C788,D788&lt;=B788),1,0)</f>
        <v>1</v>
      </c>
      <c r="M788">
        <f>IF(AND(E788&gt;=C788,E788&lt;=B788),1,0)</f>
        <v>1</v>
      </c>
      <c r="N788">
        <f t="shared" si="64"/>
        <v>8.3389830508473883E-3</v>
      </c>
      <c r="O788">
        <f t="shared" si="65"/>
        <v>7.3898305084745992E-3</v>
      </c>
    </row>
    <row r="789" spans="1:15" x14ac:dyDescent="0.25">
      <c r="A789" s="1">
        <v>42985</v>
      </c>
      <c r="B789" s="2">
        <v>149.69999999999999</v>
      </c>
      <c r="C789" s="2">
        <v>148.69999999999999</v>
      </c>
      <c r="D789" s="2">
        <v>148.88999999999999</v>
      </c>
      <c r="E789" s="2">
        <v>148.96</v>
      </c>
      <c r="F789" s="2">
        <v>149</v>
      </c>
      <c r="G789" s="8">
        <f t="shared" si="61"/>
        <v>0.11000000000001364</v>
      </c>
      <c r="H789" s="8">
        <f t="shared" si="62"/>
        <v>3.9999999999992042E-2</v>
      </c>
      <c r="I789" s="8">
        <f t="shared" si="63"/>
        <v>7.00000000000216E-2</v>
      </c>
      <c r="J789">
        <v>12.6691</v>
      </c>
      <c r="K789">
        <v>12.5962</v>
      </c>
      <c r="L789">
        <f>IF(AND(D789&gt;=C789,D789&lt;=B789),1,0)</f>
        <v>1</v>
      </c>
      <c r="M789">
        <f>IF(AND(E789&gt;=C789,E789&lt;=B789),1,0)</f>
        <v>1</v>
      </c>
      <c r="N789">
        <f t="shared" si="64"/>
        <v>7.3825503355713857E-4</v>
      </c>
      <c r="O789">
        <f t="shared" si="65"/>
        <v>2.6845637583887275E-4</v>
      </c>
    </row>
    <row r="790" spans="1:15" x14ac:dyDescent="0.25">
      <c r="A790" s="1">
        <v>42984</v>
      </c>
      <c r="B790" s="2">
        <v>149.19999999999999</v>
      </c>
      <c r="C790" s="2">
        <v>148</v>
      </c>
      <c r="D790" s="2">
        <v>149.34</v>
      </c>
      <c r="E790" s="2">
        <v>149.11000000000001</v>
      </c>
      <c r="F790" s="2">
        <v>149</v>
      </c>
      <c r="G790" s="8">
        <f t="shared" si="61"/>
        <v>0.34000000000000341</v>
      </c>
      <c r="H790" s="8">
        <f t="shared" si="62"/>
        <v>0.11000000000001364</v>
      </c>
      <c r="I790" s="8">
        <f t="shared" si="63"/>
        <v>0.22999999999998977</v>
      </c>
      <c r="J790">
        <v>12.219099999999999</v>
      </c>
      <c r="K790">
        <v>12.4474</v>
      </c>
      <c r="L790">
        <f>IF(AND(D790&gt;=C790,D790&lt;=B790),1,0)</f>
        <v>0</v>
      </c>
      <c r="M790">
        <f>IF(AND(E790&gt;=C790,E790&lt;=B790),1,0)</f>
        <v>1</v>
      </c>
      <c r="N790">
        <f t="shared" si="64"/>
        <v>2.2818791946308953E-3</v>
      </c>
      <c r="O790">
        <f t="shared" si="65"/>
        <v>7.3825503355713857E-4</v>
      </c>
    </row>
    <row r="791" spans="1:15" x14ac:dyDescent="0.25">
      <c r="A791" s="1">
        <v>42983</v>
      </c>
      <c r="B791" s="2">
        <v>149.6</v>
      </c>
      <c r="C791" s="2">
        <v>147.9</v>
      </c>
      <c r="D791" s="2">
        <v>147.97999999999999</v>
      </c>
      <c r="E791" s="2">
        <v>148.37</v>
      </c>
      <c r="F791" s="2">
        <v>149.4</v>
      </c>
      <c r="G791" s="8">
        <f t="shared" si="61"/>
        <v>1.4200000000000159</v>
      </c>
      <c r="H791" s="8">
        <f t="shared" si="62"/>
        <v>1.0300000000000011</v>
      </c>
      <c r="I791" s="8">
        <f t="shared" si="63"/>
        <v>0.39000000000001478</v>
      </c>
      <c r="J791">
        <v>13.5791</v>
      </c>
      <c r="K791">
        <v>13.1851</v>
      </c>
      <c r="L791">
        <f>IF(AND(D791&gt;=C791,D791&lt;=B791),1,0)</f>
        <v>1</v>
      </c>
      <c r="M791">
        <f>IF(AND(E791&gt;=C791,E791&lt;=B791),1,0)</f>
        <v>1</v>
      </c>
      <c r="N791">
        <f t="shared" si="64"/>
        <v>9.5046854082999725E-3</v>
      </c>
      <c r="O791">
        <f t="shared" si="65"/>
        <v>6.8942436412316004E-3</v>
      </c>
    </row>
    <row r="792" spans="1:15" x14ac:dyDescent="0.25">
      <c r="A792" s="1">
        <v>42982</v>
      </c>
      <c r="B792" s="2">
        <v>148.5</v>
      </c>
      <c r="C792" s="2">
        <v>147</v>
      </c>
      <c r="D792" s="2">
        <v>147.97999999999999</v>
      </c>
      <c r="E792" s="2">
        <v>147.63</v>
      </c>
      <c r="F792" s="2">
        <v>148.19999999999999</v>
      </c>
      <c r="G792" s="8">
        <f t="shared" si="61"/>
        <v>0.21999999999999886</v>
      </c>
      <c r="H792" s="8">
        <f t="shared" si="62"/>
        <v>0.56999999999999318</v>
      </c>
      <c r="I792" s="8">
        <f t="shared" si="63"/>
        <v>-0.34999999999999432</v>
      </c>
      <c r="J792">
        <v>13.5791</v>
      </c>
      <c r="K792">
        <v>13.929</v>
      </c>
      <c r="L792">
        <f>IF(AND(D792&gt;=C792,D792&lt;=B792),1,0)</f>
        <v>1</v>
      </c>
      <c r="M792">
        <f>IF(AND(E792&gt;=C792,E792&lt;=B792),1,0)</f>
        <v>1</v>
      </c>
      <c r="N792">
        <f t="shared" si="64"/>
        <v>1.4844804318488454E-3</v>
      </c>
      <c r="O792">
        <f t="shared" si="65"/>
        <v>3.8461538461538004E-3</v>
      </c>
    </row>
    <row r="793" spans="1:15" x14ac:dyDescent="0.25">
      <c r="A793" s="1">
        <v>42979</v>
      </c>
      <c r="B793" s="2">
        <v>147.69999999999999</v>
      </c>
      <c r="C793" s="2">
        <v>146.5</v>
      </c>
      <c r="D793" s="2">
        <v>146.74</v>
      </c>
      <c r="E793" s="2">
        <v>146.83000000000001</v>
      </c>
      <c r="F793" s="2">
        <v>147.69999999999999</v>
      </c>
      <c r="G793" s="8">
        <f t="shared" si="61"/>
        <v>0.95999999999997954</v>
      </c>
      <c r="H793" s="8">
        <f t="shared" si="62"/>
        <v>0.86999999999997613</v>
      </c>
      <c r="I793" s="8">
        <f t="shared" si="63"/>
        <v>9.0000000000003411E-2</v>
      </c>
      <c r="J793">
        <v>14.819100000000001</v>
      </c>
      <c r="K793">
        <v>14.726800000000001</v>
      </c>
      <c r="L793">
        <f>IF(AND(D793&gt;=C793,D793&lt;=B793),1,0)</f>
        <v>1</v>
      </c>
      <c r="M793">
        <f>IF(AND(E793&gt;=C793,E793&lt;=B793),1,0)</f>
        <v>1</v>
      </c>
      <c r="N793">
        <f t="shared" si="64"/>
        <v>6.4996614759646552E-3</v>
      </c>
      <c r="O793">
        <f t="shared" si="65"/>
        <v>5.8903182125929331E-3</v>
      </c>
    </row>
    <row r="794" spans="1:15" x14ac:dyDescent="0.25">
      <c r="A794" s="1">
        <v>42978</v>
      </c>
      <c r="B794" s="2">
        <v>147</v>
      </c>
      <c r="C794" s="2">
        <v>144.4</v>
      </c>
      <c r="D794" s="2">
        <v>145.55000000000001</v>
      </c>
      <c r="E794" s="2">
        <v>145.78</v>
      </c>
      <c r="F794" s="2">
        <v>147</v>
      </c>
      <c r="G794" s="8">
        <f t="shared" si="61"/>
        <v>1.4499999999999886</v>
      </c>
      <c r="H794" s="8">
        <f t="shared" si="62"/>
        <v>1.2199999999999989</v>
      </c>
      <c r="I794" s="8">
        <f t="shared" si="63"/>
        <v>0.22999999999998977</v>
      </c>
      <c r="J794">
        <v>16.0091</v>
      </c>
      <c r="K794">
        <v>15.7811</v>
      </c>
      <c r="L794">
        <f>IF(AND(D794&gt;=C794,D794&lt;=B794),1,0)</f>
        <v>1</v>
      </c>
      <c r="M794">
        <f>IF(AND(E794&gt;=C794,E794&lt;=B794),1,0)</f>
        <v>1</v>
      </c>
      <c r="N794">
        <f t="shared" si="64"/>
        <v>9.8639455782312153E-3</v>
      </c>
      <c r="O794">
        <f t="shared" si="65"/>
        <v>8.2993197278911496E-3</v>
      </c>
    </row>
    <row r="795" spans="1:15" x14ac:dyDescent="0.25">
      <c r="A795" s="1">
        <v>42977</v>
      </c>
      <c r="B795" s="2">
        <v>145.5</v>
      </c>
      <c r="C795" s="2">
        <v>143.9</v>
      </c>
      <c r="D795" s="2">
        <v>144.46</v>
      </c>
      <c r="E795" s="2">
        <v>144.09</v>
      </c>
      <c r="F795" s="2">
        <v>145.1</v>
      </c>
      <c r="G795" s="8">
        <f t="shared" si="61"/>
        <v>0.63999999999998636</v>
      </c>
      <c r="H795" s="8">
        <f t="shared" si="62"/>
        <v>1.0099999999999909</v>
      </c>
      <c r="I795" s="8">
        <f t="shared" si="63"/>
        <v>-0.37000000000000455</v>
      </c>
      <c r="J795">
        <v>17.0991</v>
      </c>
      <c r="K795">
        <v>17.471299999999999</v>
      </c>
      <c r="L795">
        <f>IF(AND(D795&gt;=C795,D795&lt;=B795),1,0)</f>
        <v>1</v>
      </c>
      <c r="M795">
        <f>IF(AND(E795&gt;=C795,E795&lt;=B795),1,0)</f>
        <v>1</v>
      </c>
      <c r="N795">
        <f t="shared" si="64"/>
        <v>4.4107512060646888E-3</v>
      </c>
      <c r="O795">
        <f t="shared" si="65"/>
        <v>6.960716747070923E-3</v>
      </c>
    </row>
    <row r="796" spans="1:15" x14ac:dyDescent="0.25">
      <c r="A796" s="1">
        <v>42976</v>
      </c>
      <c r="B796" s="2">
        <v>144.4</v>
      </c>
      <c r="C796" s="2">
        <v>142.4</v>
      </c>
      <c r="D796" s="2">
        <v>145.71</v>
      </c>
      <c r="E796" s="2">
        <v>145.99</v>
      </c>
      <c r="F796" s="2">
        <v>144.1</v>
      </c>
      <c r="G796" s="8">
        <f t="shared" si="61"/>
        <v>1.6100000000000136</v>
      </c>
      <c r="H796" s="8">
        <f t="shared" si="62"/>
        <v>1.8900000000000148</v>
      </c>
      <c r="I796" s="8">
        <f t="shared" si="63"/>
        <v>-0.28000000000000114</v>
      </c>
      <c r="J796">
        <v>15.8491</v>
      </c>
      <c r="K796">
        <v>15.5701</v>
      </c>
      <c r="L796">
        <f>IF(AND(D796&gt;=C796,D796&lt;=B796),1,0)</f>
        <v>0</v>
      </c>
      <c r="M796">
        <f>IF(AND(E796&gt;=C796,E796&lt;=B796),1,0)</f>
        <v>0</v>
      </c>
      <c r="N796">
        <f t="shared" si="64"/>
        <v>1.1172796668979971E-2</v>
      </c>
      <c r="O796">
        <f t="shared" si="65"/>
        <v>1.3115891741846044E-2</v>
      </c>
    </row>
    <row r="797" spans="1:15" x14ac:dyDescent="0.25">
      <c r="A797" s="1">
        <v>42975</v>
      </c>
      <c r="B797" s="2">
        <v>146.1</v>
      </c>
      <c r="C797" s="2">
        <v>145.4</v>
      </c>
      <c r="D797" s="2">
        <v>146.12</v>
      </c>
      <c r="E797" s="2">
        <v>146.04</v>
      </c>
      <c r="F797" s="2">
        <v>145.6</v>
      </c>
      <c r="G797" s="8">
        <f t="shared" si="61"/>
        <v>0.52000000000001023</v>
      </c>
      <c r="H797" s="8">
        <f t="shared" si="62"/>
        <v>0.43999999999999773</v>
      </c>
      <c r="I797" s="8">
        <f t="shared" si="63"/>
        <v>8.0000000000012506E-2</v>
      </c>
      <c r="J797">
        <v>15.4391</v>
      </c>
      <c r="K797">
        <v>15.521599999999999</v>
      </c>
      <c r="L797">
        <f>IF(AND(D797&gt;=C797,D797&lt;=B797),1,0)</f>
        <v>0</v>
      </c>
      <c r="M797">
        <f>IF(AND(E797&gt;=C797,E797&lt;=B797),1,0)</f>
        <v>1</v>
      </c>
      <c r="N797">
        <f t="shared" si="64"/>
        <v>3.571428571428642E-3</v>
      </c>
      <c r="O797">
        <f t="shared" si="65"/>
        <v>3.0219780219780065E-3</v>
      </c>
    </row>
    <row r="798" spans="1:15" x14ac:dyDescent="0.25">
      <c r="A798" s="1">
        <v>42972</v>
      </c>
      <c r="B798" s="2">
        <v>146.6</v>
      </c>
      <c r="C798" s="2">
        <v>145.6</v>
      </c>
      <c r="D798" s="2">
        <v>146.49</v>
      </c>
      <c r="E798" s="2">
        <v>146.36000000000001</v>
      </c>
      <c r="F798" s="2">
        <v>146</v>
      </c>
      <c r="G798" s="8">
        <f t="shared" si="61"/>
        <v>0.49000000000000909</v>
      </c>
      <c r="H798" s="8">
        <f t="shared" si="62"/>
        <v>0.36000000000001364</v>
      </c>
      <c r="I798" s="8">
        <f t="shared" si="63"/>
        <v>0.12999999999999545</v>
      </c>
      <c r="J798">
        <v>15.069100000000001</v>
      </c>
      <c r="K798">
        <v>15.1988</v>
      </c>
      <c r="L798">
        <f>IF(AND(D798&gt;=C798,D798&lt;=B798),1,0)</f>
        <v>1</v>
      </c>
      <c r="M798">
        <f>IF(AND(E798&gt;=C798,E798&lt;=B798),1,0)</f>
        <v>1</v>
      </c>
      <c r="N798">
        <f t="shared" si="64"/>
        <v>3.3561643835617063E-3</v>
      </c>
      <c r="O798">
        <f t="shared" si="65"/>
        <v>2.4657534246576279E-3</v>
      </c>
    </row>
    <row r="799" spans="1:15" x14ac:dyDescent="0.25">
      <c r="A799" s="1">
        <v>42971</v>
      </c>
      <c r="B799" s="2">
        <v>146.69999999999999</v>
      </c>
      <c r="C799" s="2">
        <v>145.80000000000001</v>
      </c>
      <c r="D799" s="2">
        <v>145.25</v>
      </c>
      <c r="E799" s="2">
        <v>145.58000000000001</v>
      </c>
      <c r="F799" s="2">
        <v>146.19999999999999</v>
      </c>
      <c r="G799" s="8">
        <f t="shared" si="61"/>
        <v>0.94999999999998863</v>
      </c>
      <c r="H799" s="8">
        <f t="shared" si="62"/>
        <v>0.61999999999997613</v>
      </c>
      <c r="I799" s="8">
        <f t="shared" si="63"/>
        <v>0.33000000000001251</v>
      </c>
      <c r="J799">
        <v>16.309100000000001</v>
      </c>
      <c r="K799">
        <v>15.9773</v>
      </c>
      <c r="L799">
        <f>IF(AND(D799&gt;=C799,D799&lt;=B799),1,0)</f>
        <v>0</v>
      </c>
      <c r="M799">
        <f>IF(AND(E799&gt;=C799,E799&lt;=B799),1,0)</f>
        <v>0</v>
      </c>
      <c r="N799">
        <f t="shared" si="64"/>
        <v>6.4979480164157914E-3</v>
      </c>
      <c r="O799">
        <f t="shared" si="65"/>
        <v>4.2407660738712459E-3</v>
      </c>
    </row>
    <row r="800" spans="1:15" x14ac:dyDescent="0.25">
      <c r="A800" s="1">
        <v>42970</v>
      </c>
      <c r="B800" s="2">
        <v>146.69999999999999</v>
      </c>
      <c r="C800" s="2">
        <v>145.4</v>
      </c>
      <c r="D800" s="2">
        <v>146.93</v>
      </c>
      <c r="E800" s="2">
        <v>146.4</v>
      </c>
      <c r="F800" s="2">
        <v>145.69999999999999</v>
      </c>
      <c r="G800" s="8">
        <f t="shared" si="61"/>
        <v>1.2300000000000182</v>
      </c>
      <c r="H800" s="8">
        <f t="shared" si="62"/>
        <v>0.70000000000001705</v>
      </c>
      <c r="I800" s="8">
        <f t="shared" si="63"/>
        <v>0.53000000000000114</v>
      </c>
      <c r="J800">
        <v>14.629099999999999</v>
      </c>
      <c r="K800">
        <v>15.1571</v>
      </c>
      <c r="L800">
        <f>IF(AND(D800&gt;=C800,D800&lt;=B800),1,0)</f>
        <v>0</v>
      </c>
      <c r="M800">
        <f>IF(AND(E800&gt;=C800,E800&lt;=B800),1,0)</f>
        <v>1</v>
      </c>
      <c r="N800">
        <f t="shared" si="64"/>
        <v>8.442004118050914E-3</v>
      </c>
      <c r="O800">
        <f t="shared" si="65"/>
        <v>4.8043925875086964E-3</v>
      </c>
    </row>
    <row r="801" spans="1:15" x14ac:dyDescent="0.25">
      <c r="A801" s="1">
        <v>42969</v>
      </c>
      <c r="B801" s="2">
        <v>147.19999999999999</v>
      </c>
      <c r="C801" s="2">
        <v>145.1</v>
      </c>
      <c r="D801" s="2">
        <v>144</v>
      </c>
      <c r="E801" s="2">
        <v>144.69</v>
      </c>
      <c r="F801" s="2">
        <v>146.80000000000001</v>
      </c>
      <c r="G801" s="8">
        <f t="shared" si="61"/>
        <v>2.8000000000000114</v>
      </c>
      <c r="H801" s="8">
        <f t="shared" si="62"/>
        <v>2.1100000000000136</v>
      </c>
      <c r="I801" s="8">
        <f t="shared" si="63"/>
        <v>0.68999999999999773</v>
      </c>
      <c r="J801">
        <v>17.559100000000001</v>
      </c>
      <c r="K801">
        <v>16.869599999999998</v>
      </c>
      <c r="L801">
        <f>IF(AND(D801&gt;=C801,D801&lt;=B801),1,0)</f>
        <v>0</v>
      </c>
      <c r="M801">
        <f>IF(AND(E801&gt;=C801,E801&lt;=B801),1,0)</f>
        <v>0</v>
      </c>
      <c r="N801">
        <f t="shared" si="64"/>
        <v>1.9073569482288905E-2</v>
      </c>
      <c r="O801">
        <f t="shared" si="65"/>
        <v>1.4373297002724888E-2</v>
      </c>
    </row>
    <row r="802" spans="1:15" x14ac:dyDescent="0.25">
      <c r="A802" s="1">
        <v>42968</v>
      </c>
      <c r="B802" s="2">
        <v>146</v>
      </c>
      <c r="C802" s="2">
        <v>144</v>
      </c>
      <c r="D802" s="2">
        <v>144.51</v>
      </c>
      <c r="E802" s="2">
        <v>143.93</v>
      </c>
      <c r="F802" s="2">
        <v>144.5</v>
      </c>
      <c r="G802" s="8">
        <f t="shared" si="61"/>
        <v>9.9999999999909051E-3</v>
      </c>
      <c r="H802" s="8">
        <f t="shared" si="62"/>
        <v>0.56999999999999318</v>
      </c>
      <c r="I802" s="8">
        <f t="shared" si="63"/>
        <v>-0.56000000000000227</v>
      </c>
      <c r="J802">
        <v>17.049099999999999</v>
      </c>
      <c r="K802">
        <v>17.625399999999999</v>
      </c>
      <c r="L802">
        <f>IF(AND(D802&gt;=C802,D802&lt;=B802),1,0)</f>
        <v>1</v>
      </c>
      <c r="M802">
        <f>IF(AND(E802&gt;=C802,E802&lt;=B802),1,0)</f>
        <v>0</v>
      </c>
      <c r="N802">
        <f t="shared" si="64"/>
        <v>6.9204152249072003E-5</v>
      </c>
      <c r="O802">
        <f t="shared" si="65"/>
        <v>3.9446366782006446E-3</v>
      </c>
    </row>
    <row r="803" spans="1:15" x14ac:dyDescent="0.25">
      <c r="A803" s="1">
        <v>42965</v>
      </c>
      <c r="B803" s="2">
        <v>145.4</v>
      </c>
      <c r="C803" s="2">
        <v>143.69999999999999</v>
      </c>
      <c r="D803" s="2">
        <v>144.51</v>
      </c>
      <c r="E803" s="2">
        <v>144.74</v>
      </c>
      <c r="F803" s="2">
        <v>144.5</v>
      </c>
      <c r="G803" s="8">
        <f t="shared" si="61"/>
        <v>9.9999999999909051E-3</v>
      </c>
      <c r="H803" s="8">
        <f t="shared" si="62"/>
        <v>0.24000000000000909</v>
      </c>
      <c r="I803" s="8">
        <f t="shared" si="63"/>
        <v>-0.23000000000001819</v>
      </c>
      <c r="J803">
        <v>17.049099999999999</v>
      </c>
      <c r="K803">
        <v>16.822700000000001</v>
      </c>
      <c r="L803">
        <f>IF(AND(D803&gt;=C803,D803&lt;=B803),1,0)</f>
        <v>1</v>
      </c>
      <c r="M803">
        <f>IF(AND(E803&gt;=C803,E803&lt;=B803),1,0)</f>
        <v>1</v>
      </c>
      <c r="N803">
        <f t="shared" si="64"/>
        <v>6.9204152249072003E-5</v>
      </c>
      <c r="O803">
        <f t="shared" si="65"/>
        <v>1.6608996539793017E-3</v>
      </c>
    </row>
    <row r="804" spans="1:15" x14ac:dyDescent="0.25">
      <c r="A804" s="1">
        <v>42964</v>
      </c>
      <c r="B804" s="2">
        <v>145.9</v>
      </c>
      <c r="C804" s="2">
        <v>144.69999999999999</v>
      </c>
      <c r="D804" s="2">
        <v>145.86000000000001</v>
      </c>
      <c r="E804" s="2">
        <v>145.91</v>
      </c>
      <c r="F804" s="2">
        <v>144.69999999999999</v>
      </c>
      <c r="G804" s="8">
        <f t="shared" si="61"/>
        <v>1.160000000000025</v>
      </c>
      <c r="H804" s="8">
        <f t="shared" si="62"/>
        <v>1.210000000000008</v>
      </c>
      <c r="I804" s="8">
        <f t="shared" si="63"/>
        <v>-4.9999999999982947E-2</v>
      </c>
      <c r="J804">
        <v>15.6991</v>
      </c>
      <c r="K804">
        <v>15.6526</v>
      </c>
      <c r="L804">
        <f>IF(AND(D804&gt;=C804,D804&lt;=B804),1,0)</f>
        <v>1</v>
      </c>
      <c r="M804">
        <f>IF(AND(E804&gt;=C804,E804&lt;=B804),1,0)</f>
        <v>0</v>
      </c>
      <c r="N804">
        <f t="shared" si="64"/>
        <v>8.0165860400831044E-3</v>
      </c>
      <c r="O804">
        <f t="shared" si="65"/>
        <v>8.3621285418106987E-3</v>
      </c>
    </row>
    <row r="805" spans="1:15" x14ac:dyDescent="0.25">
      <c r="A805" s="1">
        <v>42963</v>
      </c>
      <c r="B805" s="2">
        <v>146.6</v>
      </c>
      <c r="C805" s="2">
        <v>145.5</v>
      </c>
      <c r="D805" s="2">
        <v>145.52000000000001</v>
      </c>
      <c r="E805" s="2">
        <v>145.5</v>
      </c>
      <c r="F805" s="2">
        <v>146.19999999999999</v>
      </c>
      <c r="G805" s="8">
        <f t="shared" si="61"/>
        <v>0.6799999999999784</v>
      </c>
      <c r="H805" s="8">
        <f t="shared" si="62"/>
        <v>0.69999999999998863</v>
      </c>
      <c r="I805" s="8">
        <f t="shared" si="63"/>
        <v>-2.0000000000010232E-2</v>
      </c>
      <c r="J805">
        <v>16.039100000000001</v>
      </c>
      <c r="K805">
        <v>16.055399999999999</v>
      </c>
      <c r="L805">
        <f>IF(AND(D805&gt;=C805,D805&lt;=B805),1,0)</f>
        <v>1</v>
      </c>
      <c r="M805">
        <f>IF(AND(E805&gt;=C805,E805&lt;=B805),1,0)</f>
        <v>1</v>
      </c>
      <c r="N805">
        <f t="shared" si="64"/>
        <v>4.6511627906975269E-3</v>
      </c>
      <c r="O805">
        <f t="shared" si="65"/>
        <v>4.7879616963063523E-3</v>
      </c>
    </row>
    <row r="806" spans="1:15" x14ac:dyDescent="0.25">
      <c r="A806" s="1">
        <v>42962</v>
      </c>
      <c r="B806" s="2">
        <v>146.1</v>
      </c>
      <c r="C806" s="2">
        <v>144.69999999999999</v>
      </c>
      <c r="D806" s="2">
        <v>146.33000000000001</v>
      </c>
      <c r="E806" s="2">
        <v>146.19999999999999</v>
      </c>
      <c r="F806" s="2">
        <v>145.69999999999999</v>
      </c>
      <c r="G806" s="8">
        <f t="shared" si="61"/>
        <v>0.63000000000002387</v>
      </c>
      <c r="H806" s="8">
        <f t="shared" si="62"/>
        <v>0.5</v>
      </c>
      <c r="I806" s="8">
        <f t="shared" si="63"/>
        <v>0.13000000000002387</v>
      </c>
      <c r="J806">
        <v>15.229100000000001</v>
      </c>
      <c r="K806">
        <v>15.357799999999999</v>
      </c>
      <c r="L806">
        <f>IF(AND(D806&gt;=C806,D806&lt;=B806),1,0)</f>
        <v>0</v>
      </c>
      <c r="M806">
        <f>IF(AND(E806&gt;=C806,E806&lt;=B806),1,0)</f>
        <v>0</v>
      </c>
      <c r="N806">
        <f t="shared" si="64"/>
        <v>4.3239533287578857E-3</v>
      </c>
      <c r="O806">
        <f t="shared" si="65"/>
        <v>3.4317089910775567E-3</v>
      </c>
    </row>
    <row r="807" spans="1:15" x14ac:dyDescent="0.25">
      <c r="A807" s="1">
        <v>42961</v>
      </c>
      <c r="B807" s="2">
        <v>146.69999999999999</v>
      </c>
      <c r="C807" s="2">
        <v>145</v>
      </c>
      <c r="D807" s="2">
        <v>145.29</v>
      </c>
      <c r="E807" s="2">
        <v>145.44</v>
      </c>
      <c r="F807" s="2">
        <v>146.30000000000001</v>
      </c>
      <c r="G807" s="8">
        <f t="shared" si="61"/>
        <v>1.0100000000000193</v>
      </c>
      <c r="H807" s="8">
        <f t="shared" si="62"/>
        <v>0.86000000000001364</v>
      </c>
      <c r="I807" s="8">
        <f t="shared" si="63"/>
        <v>0.15000000000000568</v>
      </c>
      <c r="J807">
        <v>16.269100000000002</v>
      </c>
      <c r="K807">
        <v>16.1159</v>
      </c>
      <c r="L807">
        <f>IF(AND(D807&gt;=C807,D807&lt;=B807),1,0)</f>
        <v>1</v>
      </c>
      <c r="M807">
        <f>IF(AND(E807&gt;=C807,E807&lt;=B807),1,0)</f>
        <v>1</v>
      </c>
      <c r="N807">
        <f t="shared" si="64"/>
        <v>6.9036226930965089E-3</v>
      </c>
      <c r="O807">
        <f t="shared" si="65"/>
        <v>5.8783321941217603E-3</v>
      </c>
    </row>
    <row r="808" spans="1:15" x14ac:dyDescent="0.25">
      <c r="A808" s="1">
        <v>42958</v>
      </c>
      <c r="B808" s="2">
        <v>146.9</v>
      </c>
      <c r="C808" s="2">
        <v>144.9</v>
      </c>
      <c r="D808" s="2">
        <v>148.43</v>
      </c>
      <c r="E808" s="2">
        <v>148.5</v>
      </c>
      <c r="F808" s="2">
        <v>145.5</v>
      </c>
      <c r="G808" s="8">
        <f t="shared" si="61"/>
        <v>2.9300000000000068</v>
      </c>
      <c r="H808" s="8">
        <f t="shared" si="62"/>
        <v>3</v>
      </c>
      <c r="I808" s="8">
        <f t="shared" si="63"/>
        <v>-6.9999999999993179E-2</v>
      </c>
      <c r="J808">
        <v>13.129099999999999</v>
      </c>
      <c r="K808">
        <v>13.0618</v>
      </c>
      <c r="L808">
        <f>IF(AND(D808&gt;=C808,D808&lt;=B808),1,0)</f>
        <v>0</v>
      </c>
      <c r="M808">
        <f>IF(AND(E808&gt;=C808,E808&lt;=B808),1,0)</f>
        <v>0</v>
      </c>
      <c r="N808">
        <f t="shared" si="64"/>
        <v>2.0137457044673585E-2</v>
      </c>
      <c r="O808">
        <f t="shared" si="65"/>
        <v>2.0618556701030927E-2</v>
      </c>
    </row>
    <row r="809" spans="1:15" x14ac:dyDescent="0.25">
      <c r="A809" s="1">
        <v>42957</v>
      </c>
      <c r="B809" s="2">
        <v>149.4</v>
      </c>
      <c r="C809" s="2">
        <v>147</v>
      </c>
      <c r="D809" s="2">
        <v>148.35</v>
      </c>
      <c r="E809" s="2">
        <v>148</v>
      </c>
      <c r="F809" s="2">
        <v>148.1</v>
      </c>
      <c r="G809" s="8">
        <f t="shared" si="61"/>
        <v>0.25</v>
      </c>
      <c r="H809" s="8">
        <f t="shared" si="62"/>
        <v>9.9999999999994316E-2</v>
      </c>
      <c r="I809" s="8">
        <f t="shared" si="63"/>
        <v>0.15000000000000568</v>
      </c>
      <c r="J809">
        <v>13.209099999999999</v>
      </c>
      <c r="K809">
        <v>13.5562</v>
      </c>
      <c r="L809">
        <f>IF(AND(D809&gt;=C809,D809&lt;=B809),1,0)</f>
        <v>1</v>
      </c>
      <c r="M809">
        <f>IF(AND(E809&gt;=C809,E809&lt;=B809),1,0)</f>
        <v>1</v>
      </c>
      <c r="N809">
        <f t="shared" si="64"/>
        <v>1.6880486158001352E-3</v>
      </c>
      <c r="O809">
        <f t="shared" si="65"/>
        <v>6.7521944632001568E-4</v>
      </c>
    </row>
    <row r="810" spans="1:15" x14ac:dyDescent="0.25">
      <c r="A810" s="1">
        <v>42956</v>
      </c>
      <c r="B810" s="2">
        <v>148.9</v>
      </c>
      <c r="C810" s="2">
        <v>147.5</v>
      </c>
      <c r="D810" s="2">
        <v>150.27000000000001</v>
      </c>
      <c r="E810" s="2">
        <v>150.69</v>
      </c>
      <c r="F810" s="2">
        <v>148.4</v>
      </c>
      <c r="G810" s="8">
        <f t="shared" si="61"/>
        <v>1.8700000000000045</v>
      </c>
      <c r="H810" s="8">
        <f t="shared" si="62"/>
        <v>2.289999999999992</v>
      </c>
      <c r="I810" s="8">
        <f t="shared" si="63"/>
        <v>-0.41999999999998749</v>
      </c>
      <c r="J810">
        <v>11.289099999999999</v>
      </c>
      <c r="K810">
        <v>10.8643</v>
      </c>
      <c r="L810">
        <f>IF(AND(D810&gt;=C810,D810&lt;=B810),1,0)</f>
        <v>0</v>
      </c>
      <c r="M810">
        <f>IF(AND(E810&gt;=C810,E810&lt;=B810),1,0)</f>
        <v>0</v>
      </c>
      <c r="N810">
        <f t="shared" si="64"/>
        <v>1.2601078167115934E-2</v>
      </c>
      <c r="O810">
        <f t="shared" si="65"/>
        <v>1.5431266846361131E-2</v>
      </c>
    </row>
    <row r="811" spans="1:15" x14ac:dyDescent="0.25">
      <c r="A811" s="1">
        <v>42955</v>
      </c>
      <c r="B811" s="2">
        <v>150.30000000000001</v>
      </c>
      <c r="C811" s="2">
        <v>149.19999999999999</v>
      </c>
      <c r="D811" s="2">
        <v>150.79</v>
      </c>
      <c r="E811" s="2">
        <v>150.49</v>
      </c>
      <c r="F811" s="2">
        <v>150.30000000000001</v>
      </c>
      <c r="G811" s="8">
        <f t="shared" si="61"/>
        <v>0.48999999999998067</v>
      </c>
      <c r="H811" s="8">
        <f t="shared" si="62"/>
        <v>0.18999999999999773</v>
      </c>
      <c r="I811" s="8">
        <f t="shared" si="63"/>
        <v>0.29999999999998295</v>
      </c>
      <c r="J811">
        <v>10.7691</v>
      </c>
      <c r="K811">
        <v>11.066800000000001</v>
      </c>
      <c r="L811">
        <f>IF(AND(D811&gt;=C811,D811&lt;=B811),1,0)</f>
        <v>0</v>
      </c>
      <c r="M811">
        <f>IF(AND(E811&gt;=C811,E811&lt;=B811),1,0)</f>
        <v>0</v>
      </c>
      <c r="N811">
        <f t="shared" si="64"/>
        <v>3.2601463739187E-3</v>
      </c>
      <c r="O811">
        <f t="shared" si="65"/>
        <v>1.2641383898868777E-3</v>
      </c>
    </row>
    <row r="812" spans="1:15" x14ac:dyDescent="0.25">
      <c r="A812" s="1">
        <v>42954</v>
      </c>
      <c r="B812" s="2">
        <v>150.69999999999999</v>
      </c>
      <c r="C812" s="2">
        <v>149.5</v>
      </c>
      <c r="D812" s="2">
        <v>149.54</v>
      </c>
      <c r="E812" s="2">
        <v>149.72</v>
      </c>
      <c r="F812" s="2">
        <v>150.5</v>
      </c>
      <c r="G812" s="8">
        <f t="shared" si="61"/>
        <v>0.96000000000000796</v>
      </c>
      <c r="H812" s="8">
        <f t="shared" si="62"/>
        <v>0.78000000000000114</v>
      </c>
      <c r="I812" s="8">
        <f t="shared" si="63"/>
        <v>0.18000000000000682</v>
      </c>
      <c r="J812">
        <v>12.0191</v>
      </c>
      <c r="K812">
        <v>11.836499999999999</v>
      </c>
      <c r="L812">
        <f>IF(AND(D812&gt;=C812,D812&lt;=B812),1,0)</f>
        <v>1</v>
      </c>
      <c r="M812">
        <f>IF(AND(E812&gt;=C812,E812&lt;=B812),1,0)</f>
        <v>1</v>
      </c>
      <c r="N812">
        <f t="shared" si="64"/>
        <v>6.3787375415282925E-3</v>
      </c>
      <c r="O812">
        <f t="shared" si="65"/>
        <v>5.1827242524917017E-3</v>
      </c>
    </row>
    <row r="813" spans="1:15" x14ac:dyDescent="0.25">
      <c r="A813" s="1">
        <v>42951</v>
      </c>
      <c r="B813" s="2">
        <v>149.80000000000001</v>
      </c>
      <c r="C813" s="2">
        <v>148.1</v>
      </c>
      <c r="D813" s="2">
        <v>149.75</v>
      </c>
      <c r="E813" s="2">
        <v>149.58000000000001</v>
      </c>
      <c r="F813" s="2">
        <v>149.69999999999999</v>
      </c>
      <c r="G813" s="8">
        <f t="shared" si="61"/>
        <v>5.0000000000011369E-2</v>
      </c>
      <c r="H813" s="8">
        <f t="shared" si="62"/>
        <v>0.11999999999997613</v>
      </c>
      <c r="I813" s="8">
        <f t="shared" si="63"/>
        <v>-6.9999999999964757E-2</v>
      </c>
      <c r="J813">
        <v>11.809100000000001</v>
      </c>
      <c r="K813">
        <v>11.9839</v>
      </c>
      <c r="L813">
        <f>IF(AND(D813&gt;=C813,D813&lt;=B813),1,0)</f>
        <v>1</v>
      </c>
      <c r="M813">
        <f>IF(AND(E813&gt;=C813,E813&lt;=B813),1,0)</f>
        <v>1</v>
      </c>
      <c r="N813">
        <f t="shared" si="64"/>
        <v>3.3400133600542E-4</v>
      </c>
      <c r="O813">
        <f t="shared" si="65"/>
        <v>8.0160320641266627E-4</v>
      </c>
    </row>
    <row r="814" spans="1:15" x14ac:dyDescent="0.25">
      <c r="A814" s="1">
        <v>42950</v>
      </c>
      <c r="B814" s="2">
        <v>150</v>
      </c>
      <c r="C814" s="2">
        <v>148.4</v>
      </c>
      <c r="D814" s="2">
        <v>149.16999999999999</v>
      </c>
      <c r="E814" s="2">
        <v>149.29</v>
      </c>
      <c r="F814" s="2">
        <v>149.4</v>
      </c>
      <c r="G814" s="8">
        <f t="shared" si="61"/>
        <v>0.23000000000001819</v>
      </c>
      <c r="H814" s="8">
        <f t="shared" si="62"/>
        <v>0.11000000000001364</v>
      </c>
      <c r="I814" s="8">
        <f t="shared" si="63"/>
        <v>0.12000000000000455</v>
      </c>
      <c r="J814">
        <v>12.389099999999999</v>
      </c>
      <c r="K814">
        <v>12.2706</v>
      </c>
      <c r="L814">
        <f>IF(AND(D814&gt;=C814,D814&lt;=B814),1,0)</f>
        <v>1</v>
      </c>
      <c r="M814">
        <f>IF(AND(E814&gt;=C814,E814&lt;=B814),1,0)</f>
        <v>1</v>
      </c>
      <c r="N814">
        <f t="shared" si="64"/>
        <v>1.5394912985275649E-3</v>
      </c>
      <c r="O814">
        <f t="shared" si="65"/>
        <v>7.3627844712191191E-4</v>
      </c>
    </row>
    <row r="815" spans="1:15" x14ac:dyDescent="0.25">
      <c r="A815" s="1">
        <v>42949</v>
      </c>
      <c r="B815" s="2">
        <v>149.5</v>
      </c>
      <c r="C815" s="2">
        <v>146.9</v>
      </c>
      <c r="D815" s="2">
        <v>148.38</v>
      </c>
      <c r="E815" s="2">
        <v>148.53</v>
      </c>
      <c r="F815" s="2">
        <v>149.19999999999999</v>
      </c>
      <c r="G815" s="8">
        <f t="shared" si="61"/>
        <v>0.81999999999999318</v>
      </c>
      <c r="H815" s="8">
        <f t="shared" si="62"/>
        <v>0.66999999999998749</v>
      </c>
      <c r="I815" s="8">
        <f t="shared" si="63"/>
        <v>0.15000000000000568</v>
      </c>
      <c r="J815">
        <v>13.1791</v>
      </c>
      <c r="K815">
        <v>13.0322</v>
      </c>
      <c r="L815">
        <f>IF(AND(D815&gt;=C815,D815&lt;=B815),1,0)</f>
        <v>1</v>
      </c>
      <c r="M815">
        <f>IF(AND(E815&gt;=C815,E815&lt;=B815),1,0)</f>
        <v>1</v>
      </c>
      <c r="N815">
        <f t="shared" si="64"/>
        <v>5.4959785522787751E-3</v>
      </c>
      <c r="O815">
        <f t="shared" si="65"/>
        <v>4.490616621983831E-3</v>
      </c>
    </row>
    <row r="816" spans="1:15" x14ac:dyDescent="0.25">
      <c r="A816" s="1">
        <v>42948</v>
      </c>
      <c r="B816" s="2">
        <v>149.1</v>
      </c>
      <c r="C816" s="2">
        <v>147.1</v>
      </c>
      <c r="D816" s="2">
        <v>147.57</v>
      </c>
      <c r="E816" s="2">
        <v>147.04</v>
      </c>
      <c r="F816" s="2">
        <v>148.19999999999999</v>
      </c>
      <c r="G816" s="8">
        <f t="shared" si="61"/>
        <v>0.62999999999999545</v>
      </c>
      <c r="H816" s="8">
        <f t="shared" si="62"/>
        <v>1.1599999999999966</v>
      </c>
      <c r="I816" s="8">
        <f t="shared" si="63"/>
        <v>-0.53000000000000114</v>
      </c>
      <c r="J816">
        <v>13.989100000000001</v>
      </c>
      <c r="K816">
        <v>14.516500000000001</v>
      </c>
      <c r="L816">
        <f>IF(AND(D816&gt;=C816,D816&lt;=B816),1,0)</f>
        <v>1</v>
      </c>
      <c r="M816">
        <f>IF(AND(E816&gt;=C816,E816&lt;=B816),1,0)</f>
        <v>0</v>
      </c>
      <c r="N816">
        <f t="shared" si="64"/>
        <v>4.2510121457489574E-3</v>
      </c>
      <c r="O816">
        <f t="shared" si="65"/>
        <v>7.827260458839384E-3</v>
      </c>
    </row>
    <row r="817" spans="1:15" x14ac:dyDescent="0.25">
      <c r="A817" s="1">
        <v>42947</v>
      </c>
      <c r="B817" s="2">
        <v>148.69999999999999</v>
      </c>
      <c r="C817" s="2">
        <v>145.9</v>
      </c>
      <c r="D817" s="2">
        <v>147.58000000000001</v>
      </c>
      <c r="E817" s="2">
        <v>148.16</v>
      </c>
      <c r="F817" s="2">
        <v>147.4</v>
      </c>
      <c r="G817" s="8">
        <f t="shared" si="61"/>
        <v>0.18000000000000682</v>
      </c>
      <c r="H817" s="8">
        <f t="shared" si="62"/>
        <v>0.75999999999999091</v>
      </c>
      <c r="I817" s="8">
        <f t="shared" si="63"/>
        <v>-0.57999999999998408</v>
      </c>
      <c r="J817">
        <v>13.979100000000001</v>
      </c>
      <c r="K817">
        <v>13.403700000000001</v>
      </c>
      <c r="L817">
        <f>IF(AND(D817&gt;=C817,D817&lt;=B817),1,0)</f>
        <v>1</v>
      </c>
      <c r="M817">
        <f>IF(AND(E817&gt;=C817,E817&lt;=B817),1,0)</f>
        <v>1</v>
      </c>
      <c r="N817">
        <f t="shared" si="64"/>
        <v>1.22116689280873E-3</v>
      </c>
      <c r="O817">
        <f t="shared" si="65"/>
        <v>5.1560379918588256E-3</v>
      </c>
    </row>
    <row r="818" spans="1:15" x14ac:dyDescent="0.25">
      <c r="A818" s="1">
        <v>42944</v>
      </c>
      <c r="B818" s="2">
        <v>147.69999999999999</v>
      </c>
      <c r="C818" s="2">
        <v>144.6</v>
      </c>
      <c r="D818" s="2">
        <v>144.97</v>
      </c>
      <c r="E818" s="2">
        <v>144.80000000000001</v>
      </c>
      <c r="F818" s="2">
        <v>147.69999999999999</v>
      </c>
      <c r="G818" s="8">
        <f t="shared" si="61"/>
        <v>2.7299999999999898</v>
      </c>
      <c r="H818" s="8">
        <f t="shared" si="62"/>
        <v>2.8999999999999773</v>
      </c>
      <c r="I818" s="8">
        <f t="shared" si="63"/>
        <v>-0.16999999999998749</v>
      </c>
      <c r="J818">
        <v>16.589099999999998</v>
      </c>
      <c r="K818">
        <v>16.755700000000001</v>
      </c>
      <c r="L818">
        <f>IF(AND(D818&gt;=C818,D818&lt;=B818),1,0)</f>
        <v>1</v>
      </c>
      <c r="M818">
        <f>IF(AND(E818&gt;=C818,E818&lt;=B818),1,0)</f>
        <v>1</v>
      </c>
      <c r="N818">
        <f t="shared" si="64"/>
        <v>1.8483412322274812E-2</v>
      </c>
      <c r="O818">
        <f t="shared" si="65"/>
        <v>1.9634394041976828E-2</v>
      </c>
    </row>
    <row r="819" spans="1:15" x14ac:dyDescent="0.25">
      <c r="A819" s="1">
        <v>42943</v>
      </c>
      <c r="B819" s="2">
        <v>145.80000000000001</v>
      </c>
      <c r="C819" s="2">
        <v>143.4</v>
      </c>
      <c r="D819" s="2">
        <v>142.80000000000001</v>
      </c>
      <c r="E819" s="2">
        <v>142.41999999999999</v>
      </c>
      <c r="F819" s="2">
        <v>145</v>
      </c>
      <c r="G819" s="8">
        <f t="shared" si="61"/>
        <v>2.1999999999999886</v>
      </c>
      <c r="H819" s="8">
        <f t="shared" si="62"/>
        <v>2.5800000000000125</v>
      </c>
      <c r="I819" s="8">
        <f t="shared" si="63"/>
        <v>-0.38000000000002387</v>
      </c>
      <c r="J819">
        <v>18.7591</v>
      </c>
      <c r="K819">
        <v>19.137699999999999</v>
      </c>
      <c r="L819">
        <f>IF(AND(D819&gt;=C819,D819&lt;=B819),1,0)</f>
        <v>0</v>
      </c>
      <c r="M819">
        <f>IF(AND(E819&gt;=C819,E819&lt;=B819),1,0)</f>
        <v>0</v>
      </c>
      <c r="N819">
        <f t="shared" si="64"/>
        <v>1.517241379310337E-2</v>
      </c>
      <c r="O819">
        <f t="shared" si="65"/>
        <v>1.7793103448275949E-2</v>
      </c>
    </row>
    <row r="820" spans="1:15" x14ac:dyDescent="0.25">
      <c r="A820" s="1">
        <v>42942</v>
      </c>
      <c r="B820" s="2">
        <v>143.6</v>
      </c>
      <c r="C820" s="2">
        <v>142.19999999999999</v>
      </c>
      <c r="D820" s="2">
        <v>140.97</v>
      </c>
      <c r="E820" s="2">
        <v>141.69999999999999</v>
      </c>
      <c r="F820" s="2">
        <v>142.5</v>
      </c>
      <c r="G820" s="8">
        <f t="shared" si="61"/>
        <v>1.5300000000000011</v>
      </c>
      <c r="H820" s="8">
        <f t="shared" si="62"/>
        <v>0.80000000000001137</v>
      </c>
      <c r="I820" s="8">
        <f t="shared" si="63"/>
        <v>0.72999999999998977</v>
      </c>
      <c r="J820">
        <v>20.589099999999998</v>
      </c>
      <c r="K820">
        <v>19.860299999999999</v>
      </c>
      <c r="L820">
        <f>IF(AND(D820&gt;=C820,D820&lt;=B820),1,0)</f>
        <v>0</v>
      </c>
      <c r="M820">
        <f>IF(AND(E820&gt;=C820,E820&lt;=B820),1,0)</f>
        <v>0</v>
      </c>
      <c r="N820">
        <f t="shared" si="64"/>
        <v>1.0736842105263166E-2</v>
      </c>
      <c r="O820">
        <f t="shared" si="65"/>
        <v>5.6140350877193776E-3</v>
      </c>
    </row>
    <row r="821" spans="1:15" x14ac:dyDescent="0.25">
      <c r="A821" s="1">
        <v>42941</v>
      </c>
      <c r="B821" s="2">
        <v>142</v>
      </c>
      <c r="C821" s="2">
        <v>139.19999999999999</v>
      </c>
      <c r="D821" s="2">
        <v>140.68</v>
      </c>
      <c r="E821" s="2">
        <v>139.97</v>
      </c>
      <c r="F821" s="2">
        <v>141.4</v>
      </c>
      <c r="G821" s="8">
        <f t="shared" si="61"/>
        <v>0.71999999999999886</v>
      </c>
      <c r="H821" s="8">
        <f t="shared" si="62"/>
        <v>1.4300000000000068</v>
      </c>
      <c r="I821" s="8">
        <f t="shared" si="63"/>
        <v>-0.71000000000000796</v>
      </c>
      <c r="J821">
        <v>20.879100000000001</v>
      </c>
      <c r="K821">
        <v>21.585799999999999</v>
      </c>
      <c r="L821">
        <f>IF(AND(D821&gt;=C821,D821&lt;=B821),1,0)</f>
        <v>1</v>
      </c>
      <c r="M821">
        <f>IF(AND(E821&gt;=C821,E821&lt;=B821),1,0)</f>
        <v>1</v>
      </c>
      <c r="N821">
        <f t="shared" si="64"/>
        <v>5.0919377652050837E-3</v>
      </c>
      <c r="O821">
        <f t="shared" si="65"/>
        <v>1.0113154172560162E-2</v>
      </c>
    </row>
    <row r="822" spans="1:15" x14ac:dyDescent="0.25">
      <c r="A822" s="1">
        <v>42940</v>
      </c>
      <c r="B822" s="2">
        <v>140.19999999999999</v>
      </c>
      <c r="C822" s="2">
        <v>138.4</v>
      </c>
      <c r="D822" s="2">
        <v>138.91</v>
      </c>
      <c r="E822" s="2">
        <v>139.36000000000001</v>
      </c>
      <c r="F822" s="2">
        <v>140</v>
      </c>
      <c r="G822" s="8">
        <f t="shared" si="61"/>
        <v>1.0900000000000034</v>
      </c>
      <c r="H822" s="8">
        <f t="shared" si="62"/>
        <v>0.63999999999998636</v>
      </c>
      <c r="I822" s="8">
        <f t="shared" si="63"/>
        <v>0.45000000000001705</v>
      </c>
      <c r="J822">
        <v>22.649100000000001</v>
      </c>
      <c r="K822">
        <v>22.194800000000001</v>
      </c>
      <c r="L822">
        <f>IF(AND(D822&gt;=C822,D822&lt;=B822),1,0)</f>
        <v>1</v>
      </c>
      <c r="M822">
        <f>IF(AND(E822&gt;=C822,E822&lt;=B822),1,0)</f>
        <v>1</v>
      </c>
      <c r="N822">
        <f t="shared" si="64"/>
        <v>7.7857142857143099E-3</v>
      </c>
      <c r="O822">
        <f t="shared" si="65"/>
        <v>4.5714285714284738E-3</v>
      </c>
    </row>
    <row r="823" spans="1:15" x14ac:dyDescent="0.25">
      <c r="A823" s="1">
        <v>42937</v>
      </c>
      <c r="B823" s="2">
        <v>142.19999999999999</v>
      </c>
      <c r="C823" s="2">
        <v>138.9</v>
      </c>
      <c r="D823" s="2">
        <v>141.61000000000001</v>
      </c>
      <c r="E823" s="2">
        <v>141.34</v>
      </c>
      <c r="F823" s="2">
        <v>139.19999999999999</v>
      </c>
      <c r="G823" s="8">
        <f t="shared" si="61"/>
        <v>2.410000000000025</v>
      </c>
      <c r="H823" s="8">
        <f t="shared" si="62"/>
        <v>2.1400000000000148</v>
      </c>
      <c r="I823" s="8">
        <f t="shared" si="63"/>
        <v>0.27000000000001023</v>
      </c>
      <c r="J823">
        <v>19.949100000000001</v>
      </c>
      <c r="K823">
        <v>20.2224</v>
      </c>
      <c r="L823">
        <f>IF(AND(D823&gt;=C823,D823&lt;=B823),1,0)</f>
        <v>1</v>
      </c>
      <c r="M823">
        <f>IF(AND(E823&gt;=C823,E823&lt;=B823),1,0)</f>
        <v>1</v>
      </c>
      <c r="N823">
        <f t="shared" si="64"/>
        <v>1.7313218390804779E-2</v>
      </c>
      <c r="O823">
        <f t="shared" si="65"/>
        <v>1.5373563218390913E-2</v>
      </c>
    </row>
    <row r="824" spans="1:15" x14ac:dyDescent="0.25">
      <c r="A824" s="1">
        <v>42936</v>
      </c>
      <c r="B824" s="2">
        <v>142.5</v>
      </c>
      <c r="C824" s="2">
        <v>140.1</v>
      </c>
      <c r="D824" s="2">
        <v>139.22999999999999</v>
      </c>
      <c r="E824" s="2">
        <v>139.52000000000001</v>
      </c>
      <c r="F824" s="2">
        <v>141.80000000000001</v>
      </c>
      <c r="G824" s="8">
        <f t="shared" si="61"/>
        <v>2.5700000000000216</v>
      </c>
      <c r="H824" s="8">
        <f t="shared" si="62"/>
        <v>2.2800000000000011</v>
      </c>
      <c r="I824" s="8">
        <f t="shared" si="63"/>
        <v>0.29000000000002046</v>
      </c>
      <c r="J824">
        <v>22.3291</v>
      </c>
      <c r="K824">
        <v>22.0413</v>
      </c>
      <c r="L824">
        <f>IF(AND(D824&gt;=C824,D824&lt;=B824),1,0)</f>
        <v>0</v>
      </c>
      <c r="M824">
        <f>IF(AND(E824&gt;=C824,E824&lt;=B824),1,0)</f>
        <v>0</v>
      </c>
      <c r="N824">
        <f t="shared" si="64"/>
        <v>1.8124118476727936E-2</v>
      </c>
      <c r="O824">
        <f t="shared" si="65"/>
        <v>1.6078984485190417E-2</v>
      </c>
    </row>
    <row r="825" spans="1:15" x14ac:dyDescent="0.25">
      <c r="A825" s="1">
        <v>42935</v>
      </c>
      <c r="B825" s="2">
        <v>140.19999999999999</v>
      </c>
      <c r="C825" s="2">
        <v>138.5</v>
      </c>
      <c r="D825" s="2">
        <v>138.9</v>
      </c>
      <c r="E825" s="2">
        <v>138.61000000000001</v>
      </c>
      <c r="F825" s="2">
        <v>139.19999999999999</v>
      </c>
      <c r="G825" s="8">
        <f t="shared" si="61"/>
        <v>0.29999999999998295</v>
      </c>
      <c r="H825" s="8">
        <f t="shared" si="62"/>
        <v>0.58999999999997499</v>
      </c>
      <c r="I825" s="8">
        <f t="shared" si="63"/>
        <v>-0.28999999999999204</v>
      </c>
      <c r="J825">
        <v>22.659099999999999</v>
      </c>
      <c r="K825">
        <v>22.952000000000002</v>
      </c>
      <c r="L825">
        <f>IF(AND(D825&gt;=C825,D825&lt;=B825),1,0)</f>
        <v>1</v>
      </c>
      <c r="M825">
        <f>IF(AND(E825&gt;=C825,E825&lt;=B825),1,0)</f>
        <v>1</v>
      </c>
      <c r="N825">
        <f t="shared" si="64"/>
        <v>2.1551724137929811E-3</v>
      </c>
      <c r="O825">
        <f t="shared" si="65"/>
        <v>4.2385057471262576E-3</v>
      </c>
    </row>
    <row r="826" spans="1:15" x14ac:dyDescent="0.25">
      <c r="A826" s="1">
        <v>42934</v>
      </c>
      <c r="B826" s="2">
        <v>140.80000000000001</v>
      </c>
      <c r="C826" s="2">
        <v>138.69999999999999</v>
      </c>
      <c r="D826" s="2">
        <v>139.71</v>
      </c>
      <c r="E826" s="2">
        <v>139.9</v>
      </c>
      <c r="F826" s="2">
        <v>139</v>
      </c>
      <c r="G826" s="8">
        <f t="shared" si="61"/>
        <v>0.71000000000000796</v>
      </c>
      <c r="H826" s="8">
        <f t="shared" si="62"/>
        <v>0.90000000000000568</v>
      </c>
      <c r="I826" s="8">
        <f t="shared" si="63"/>
        <v>-0.18999999999999773</v>
      </c>
      <c r="J826">
        <v>21.8491</v>
      </c>
      <c r="K826">
        <v>21.660799999999998</v>
      </c>
      <c r="L826">
        <f>IF(AND(D826&gt;=C826,D826&lt;=B826),1,0)</f>
        <v>1</v>
      </c>
      <c r="M826">
        <f>IF(AND(E826&gt;=C826,E826&lt;=B826),1,0)</f>
        <v>1</v>
      </c>
      <c r="N826">
        <f t="shared" si="64"/>
        <v>5.1079136690648057E-3</v>
      </c>
      <c r="O826">
        <f t="shared" si="65"/>
        <v>6.4748201438849327E-3</v>
      </c>
    </row>
    <row r="827" spans="1:15" x14ac:dyDescent="0.25">
      <c r="A827" s="1">
        <v>42933</v>
      </c>
      <c r="B827" s="2">
        <v>140.80000000000001</v>
      </c>
      <c r="C827" s="2">
        <v>139.9</v>
      </c>
      <c r="D827" s="2">
        <v>141.19</v>
      </c>
      <c r="E827" s="2">
        <v>141.04</v>
      </c>
      <c r="F827" s="2">
        <v>140.1</v>
      </c>
      <c r="G827" s="8">
        <f t="shared" si="61"/>
        <v>1.0900000000000034</v>
      </c>
      <c r="H827" s="8">
        <f t="shared" si="62"/>
        <v>0.93999999999999773</v>
      </c>
      <c r="I827" s="8">
        <f t="shared" si="63"/>
        <v>0.15000000000000568</v>
      </c>
      <c r="J827">
        <v>20.3691</v>
      </c>
      <c r="K827">
        <v>20.517099999999999</v>
      </c>
      <c r="L827">
        <f>IF(AND(D827&gt;=C827,D827&lt;=B827),1,0)</f>
        <v>0</v>
      </c>
      <c r="M827">
        <f>IF(AND(E827&gt;=C827,E827&lt;=B827),1,0)</f>
        <v>0</v>
      </c>
      <c r="N827">
        <f t="shared" si="64"/>
        <v>7.7801570306923872E-3</v>
      </c>
      <c r="O827">
        <f t="shared" si="65"/>
        <v>6.7094932191291779E-3</v>
      </c>
    </row>
    <row r="828" spans="1:15" x14ac:dyDescent="0.25">
      <c r="A828" s="1">
        <v>42930</v>
      </c>
      <c r="B828" s="2">
        <v>141</v>
      </c>
      <c r="C828" s="2">
        <v>138.80000000000001</v>
      </c>
      <c r="D828" s="2">
        <v>139.03</v>
      </c>
      <c r="E828" s="2">
        <v>139.22</v>
      </c>
      <c r="F828" s="2">
        <v>141</v>
      </c>
      <c r="G828" s="8">
        <f t="shared" si="61"/>
        <v>1.9699999999999989</v>
      </c>
      <c r="H828" s="8">
        <f t="shared" si="62"/>
        <v>1.7800000000000011</v>
      </c>
      <c r="I828" s="8">
        <f t="shared" si="63"/>
        <v>0.18999999999999773</v>
      </c>
      <c r="J828">
        <v>22.5291</v>
      </c>
      <c r="K828">
        <v>22.343399999999999</v>
      </c>
      <c r="L828">
        <f>IF(AND(D828&gt;=C828,D828&lt;=B828),1,0)</f>
        <v>1</v>
      </c>
      <c r="M828">
        <f>IF(AND(E828&gt;=C828,E828&lt;=B828),1,0)</f>
        <v>1</v>
      </c>
      <c r="N828">
        <f t="shared" si="64"/>
        <v>1.3971631205673751E-2</v>
      </c>
      <c r="O828">
        <f t="shared" si="65"/>
        <v>1.2624113475177313E-2</v>
      </c>
    </row>
    <row r="829" spans="1:15" x14ac:dyDescent="0.25">
      <c r="A829" s="1">
        <v>42929</v>
      </c>
      <c r="B829" s="2">
        <v>140</v>
      </c>
      <c r="C829" s="2">
        <v>139.1</v>
      </c>
      <c r="D829" s="2">
        <v>140.74</v>
      </c>
      <c r="E829" s="2">
        <v>140.56</v>
      </c>
      <c r="F829" s="2">
        <v>139.69999999999999</v>
      </c>
      <c r="G829" s="8">
        <f t="shared" si="61"/>
        <v>1.0400000000000205</v>
      </c>
      <c r="H829" s="8">
        <f t="shared" si="62"/>
        <v>0.86000000000001364</v>
      </c>
      <c r="I829" s="8">
        <f t="shared" si="63"/>
        <v>0.18000000000000682</v>
      </c>
      <c r="J829">
        <v>20.819099999999999</v>
      </c>
      <c r="K829">
        <v>21.003</v>
      </c>
      <c r="L829">
        <f>IF(AND(D829&gt;=C829,D829&lt;=B829),1,0)</f>
        <v>0</v>
      </c>
      <c r="M829">
        <f>IF(AND(E829&gt;=C829,E829&lt;=B829),1,0)</f>
        <v>0</v>
      </c>
      <c r="N829">
        <f t="shared" si="64"/>
        <v>7.4445239799571976E-3</v>
      </c>
      <c r="O829">
        <f t="shared" si="65"/>
        <v>6.1560486757338134E-3</v>
      </c>
    </row>
    <row r="830" spans="1:15" x14ac:dyDescent="0.25">
      <c r="A830" s="1">
        <v>42928</v>
      </c>
      <c r="B830" s="2">
        <v>140.80000000000001</v>
      </c>
      <c r="C830" s="2">
        <v>137.9</v>
      </c>
      <c r="D830" s="2">
        <v>137.59</v>
      </c>
      <c r="E830" s="2">
        <v>137.58000000000001</v>
      </c>
      <c r="F830" s="2">
        <v>140.5</v>
      </c>
      <c r="G830" s="8">
        <f t="shared" si="61"/>
        <v>2.9099999999999966</v>
      </c>
      <c r="H830" s="8">
        <f t="shared" si="62"/>
        <v>2.9199999999999875</v>
      </c>
      <c r="I830" s="8">
        <f t="shared" si="63"/>
        <v>-9.9999999999909051E-3</v>
      </c>
      <c r="J830">
        <v>23.969100000000001</v>
      </c>
      <c r="K830">
        <v>23.977499999999999</v>
      </c>
      <c r="L830">
        <f>IF(AND(D830&gt;=C830,D830&lt;=B830),1,0)</f>
        <v>0</v>
      </c>
      <c r="M830">
        <f>IF(AND(E830&gt;=C830,E830&lt;=B830),1,0)</f>
        <v>0</v>
      </c>
      <c r="N830">
        <f t="shared" si="64"/>
        <v>2.0711743772241969E-2</v>
      </c>
      <c r="O830">
        <f t="shared" si="65"/>
        <v>2.0782918149466104E-2</v>
      </c>
    </row>
    <row r="831" spans="1:15" x14ac:dyDescent="0.25">
      <c r="A831" s="1">
        <v>42927</v>
      </c>
      <c r="B831" s="2">
        <v>138</v>
      </c>
      <c r="C831" s="2">
        <v>136.6</v>
      </c>
      <c r="D831" s="2">
        <v>137.66</v>
      </c>
      <c r="E831" s="2">
        <v>137.97999999999999</v>
      </c>
      <c r="F831" s="2">
        <v>137.80000000000001</v>
      </c>
      <c r="G831" s="8">
        <f t="shared" si="61"/>
        <v>0.14000000000001478</v>
      </c>
      <c r="H831" s="8">
        <f t="shared" si="62"/>
        <v>0.1799999999999784</v>
      </c>
      <c r="I831" s="8">
        <f t="shared" si="63"/>
        <v>-3.999999999996362E-2</v>
      </c>
      <c r="J831">
        <v>23.899100000000001</v>
      </c>
      <c r="K831">
        <v>23.579799999999999</v>
      </c>
      <c r="L831">
        <f>IF(AND(D831&gt;=C831,D831&lt;=B831),1,0)</f>
        <v>1</v>
      </c>
      <c r="M831">
        <f>IF(AND(E831&gt;=C831,E831&lt;=B831),1,0)</f>
        <v>1</v>
      </c>
      <c r="N831">
        <f t="shared" si="64"/>
        <v>1.0159651669086702E-3</v>
      </c>
      <c r="O831">
        <f t="shared" si="65"/>
        <v>1.3062409288822814E-3</v>
      </c>
    </row>
    <row r="832" spans="1:15" x14ac:dyDescent="0.25">
      <c r="A832" s="1">
        <v>42926</v>
      </c>
      <c r="B832" s="2">
        <v>137.5</v>
      </c>
      <c r="C832" s="2">
        <v>136.69999999999999</v>
      </c>
      <c r="D832" s="2">
        <v>136.32</v>
      </c>
      <c r="E832" s="2">
        <v>135.96</v>
      </c>
      <c r="F832" s="2">
        <v>137.5</v>
      </c>
      <c r="G832" s="8">
        <f t="shared" si="61"/>
        <v>1.1800000000000068</v>
      </c>
      <c r="H832" s="8">
        <f t="shared" si="62"/>
        <v>1.539999999999992</v>
      </c>
      <c r="I832" s="8">
        <f t="shared" si="63"/>
        <v>-0.35999999999998522</v>
      </c>
      <c r="J832">
        <v>25.239100000000001</v>
      </c>
      <c r="K832">
        <v>25.6006</v>
      </c>
      <c r="L832">
        <f>IF(AND(D832&gt;=C832,D832&lt;=B832),1,0)</f>
        <v>0</v>
      </c>
      <c r="M832">
        <f>IF(AND(E832&gt;=C832,E832&lt;=B832),1,0)</f>
        <v>0</v>
      </c>
      <c r="N832">
        <f t="shared" si="64"/>
        <v>8.5818181818182321E-3</v>
      </c>
      <c r="O832">
        <f t="shared" si="65"/>
        <v>1.1199999999999943E-2</v>
      </c>
    </row>
    <row r="833" spans="1:15" x14ac:dyDescent="0.25">
      <c r="A833" s="1">
        <v>42923</v>
      </c>
      <c r="B833" s="2">
        <v>137.4</v>
      </c>
      <c r="C833" s="2">
        <v>135.80000000000001</v>
      </c>
      <c r="D833" s="2">
        <v>137.86000000000001</v>
      </c>
      <c r="E833" s="2">
        <v>137.93</v>
      </c>
      <c r="F833" s="2">
        <v>136</v>
      </c>
      <c r="G833" s="8">
        <f t="shared" si="61"/>
        <v>1.8600000000000136</v>
      </c>
      <c r="H833" s="8">
        <f t="shared" si="62"/>
        <v>1.9300000000000068</v>
      </c>
      <c r="I833" s="8">
        <f t="shared" si="63"/>
        <v>-6.9999999999993179E-2</v>
      </c>
      <c r="J833">
        <v>23.699100000000001</v>
      </c>
      <c r="K833">
        <v>23.6251</v>
      </c>
      <c r="L833">
        <f>IF(AND(D833&gt;=C833,D833&lt;=B833),1,0)</f>
        <v>0</v>
      </c>
      <c r="M833">
        <f>IF(AND(E833&gt;=C833,E833&lt;=B833),1,0)</f>
        <v>0</v>
      </c>
      <c r="N833">
        <f t="shared" si="64"/>
        <v>1.3676470588235394E-2</v>
      </c>
      <c r="O833">
        <f t="shared" si="65"/>
        <v>1.4191176470588285E-2</v>
      </c>
    </row>
    <row r="834" spans="1:15" x14ac:dyDescent="0.25">
      <c r="A834" s="1">
        <v>42922</v>
      </c>
      <c r="B834" s="2">
        <v>138.19999999999999</v>
      </c>
      <c r="C834" s="2">
        <v>136.80000000000001</v>
      </c>
      <c r="D834" s="2">
        <v>137.25</v>
      </c>
      <c r="E834" s="2">
        <v>137.44</v>
      </c>
      <c r="F834" s="2">
        <v>137.6</v>
      </c>
      <c r="G834" s="8">
        <f t="shared" si="61"/>
        <v>0.34999999999999432</v>
      </c>
      <c r="H834" s="8">
        <f t="shared" si="62"/>
        <v>0.15999999999999659</v>
      </c>
      <c r="I834" s="8">
        <f t="shared" si="63"/>
        <v>0.18999999999999773</v>
      </c>
      <c r="J834">
        <v>24.309100000000001</v>
      </c>
      <c r="K834">
        <v>24.1206</v>
      </c>
      <c r="L834">
        <f>IF(AND(D834&gt;=C834,D834&lt;=B834),1,0)</f>
        <v>1</v>
      </c>
      <c r="M834">
        <f>IF(AND(E834&gt;=C834,E834&lt;=B834),1,0)</f>
        <v>1</v>
      </c>
      <c r="N834">
        <f t="shared" si="64"/>
        <v>2.5436046511627497E-3</v>
      </c>
      <c r="O834">
        <f t="shared" si="65"/>
        <v>1.1627906976743939E-3</v>
      </c>
    </row>
    <row r="835" spans="1:15" x14ac:dyDescent="0.25">
      <c r="A835" s="1">
        <v>42921</v>
      </c>
      <c r="B835" s="2">
        <v>140.19999999999999</v>
      </c>
      <c r="C835" s="2">
        <v>136.5</v>
      </c>
      <c r="D835" s="2">
        <v>140.19</v>
      </c>
      <c r="E835" s="2">
        <v>139.94</v>
      </c>
      <c r="F835" s="2">
        <v>136.9</v>
      </c>
      <c r="G835" s="8">
        <f t="shared" ref="G835:G898" si="66">ABS(D835-F835)</f>
        <v>3.289999999999992</v>
      </c>
      <c r="H835" s="8">
        <f t="shared" ref="H835:H898" si="67">ABS(E835-F835)</f>
        <v>3.039999999999992</v>
      </c>
      <c r="I835" s="8">
        <f t="shared" ref="I835:I898" si="68">G835-H835</f>
        <v>0.25</v>
      </c>
      <c r="J835">
        <v>21.3691</v>
      </c>
      <c r="K835">
        <v>21.618400000000001</v>
      </c>
      <c r="L835">
        <f>IF(AND(D835&gt;=C835,D835&lt;=B835),1,0)</f>
        <v>1</v>
      </c>
      <c r="M835">
        <f>IF(AND(E835&gt;=C835,E835&lt;=B835),1,0)</f>
        <v>1</v>
      </c>
      <c r="N835">
        <f t="shared" ref="N835:N898" si="69">G835/F835</f>
        <v>2.4032140248356405E-2</v>
      </c>
      <c r="O835">
        <f t="shared" si="65"/>
        <v>2.2205989773557283E-2</v>
      </c>
    </row>
    <row r="836" spans="1:15" x14ac:dyDescent="0.25">
      <c r="A836" s="1">
        <v>42920</v>
      </c>
      <c r="B836" s="2">
        <v>140.6</v>
      </c>
      <c r="C836" s="2">
        <v>139</v>
      </c>
      <c r="D836" s="2">
        <v>139.38</v>
      </c>
      <c r="E836" s="2">
        <v>139.63999999999999</v>
      </c>
      <c r="F836" s="2">
        <v>140.19999999999999</v>
      </c>
      <c r="G836" s="8">
        <f t="shared" si="66"/>
        <v>0.81999999999999318</v>
      </c>
      <c r="H836" s="8">
        <f t="shared" si="67"/>
        <v>0.56000000000000227</v>
      </c>
      <c r="I836" s="8">
        <f t="shared" si="68"/>
        <v>0.25999999999999091</v>
      </c>
      <c r="J836">
        <v>22.179099999999998</v>
      </c>
      <c r="K836">
        <v>21.916399999999999</v>
      </c>
      <c r="L836">
        <f>IF(AND(D836&gt;=C836,D836&lt;=B836),1,0)</f>
        <v>1</v>
      </c>
      <c r="M836">
        <f>IF(AND(E836&gt;=C836,E836&lt;=B836),1,0)</f>
        <v>1</v>
      </c>
      <c r="N836">
        <f t="shared" si="69"/>
        <v>5.8487874465049444E-3</v>
      </c>
      <c r="O836">
        <f t="shared" ref="O836:O899" si="70">H836/F836</f>
        <v>3.9942938659058656E-3</v>
      </c>
    </row>
    <row r="837" spans="1:15" x14ac:dyDescent="0.25">
      <c r="A837" s="1">
        <v>42919</v>
      </c>
      <c r="B837" s="2">
        <v>139.80000000000001</v>
      </c>
      <c r="C837" s="2">
        <v>138.6</v>
      </c>
      <c r="D837" s="2">
        <v>138.57</v>
      </c>
      <c r="E837" s="2">
        <v>138.25</v>
      </c>
      <c r="F837" s="2">
        <v>139.5</v>
      </c>
      <c r="G837" s="8">
        <f t="shared" si="66"/>
        <v>0.93000000000000682</v>
      </c>
      <c r="H837" s="8">
        <f t="shared" si="67"/>
        <v>1.25</v>
      </c>
      <c r="I837" s="8">
        <f t="shared" si="68"/>
        <v>-0.31999999999999318</v>
      </c>
      <c r="J837">
        <v>22.989100000000001</v>
      </c>
      <c r="K837">
        <v>23.306000000000001</v>
      </c>
      <c r="L837">
        <f>IF(AND(D837&gt;=C837,D837&lt;=B837),1,0)</f>
        <v>0</v>
      </c>
      <c r="M837">
        <f>IF(AND(E837&gt;=C837,E837&lt;=B837),1,0)</f>
        <v>0</v>
      </c>
      <c r="N837">
        <f t="shared" si="69"/>
        <v>6.6666666666667157E-3</v>
      </c>
      <c r="O837">
        <f t="shared" si="70"/>
        <v>8.9605734767025085E-3</v>
      </c>
    </row>
    <row r="838" spans="1:15" x14ac:dyDescent="0.25">
      <c r="A838" s="1">
        <v>42916</v>
      </c>
      <c r="B838" s="2">
        <v>140.30000000000001</v>
      </c>
      <c r="C838" s="2">
        <v>138</v>
      </c>
      <c r="D838" s="2">
        <v>139.66</v>
      </c>
      <c r="E838" s="2">
        <v>139.97</v>
      </c>
      <c r="F838" s="2">
        <v>138.4</v>
      </c>
      <c r="G838" s="8">
        <f t="shared" si="66"/>
        <v>1.2599999999999909</v>
      </c>
      <c r="H838" s="8">
        <f t="shared" si="67"/>
        <v>1.5699999999999932</v>
      </c>
      <c r="I838" s="8">
        <f t="shared" si="68"/>
        <v>-0.31000000000000227</v>
      </c>
      <c r="J838">
        <v>21.899100000000001</v>
      </c>
      <c r="K838">
        <v>21.587499999999999</v>
      </c>
      <c r="L838">
        <f>IF(AND(D838&gt;=C838,D838&lt;=B838),1,0)</f>
        <v>1</v>
      </c>
      <c r="M838">
        <f>IF(AND(E838&gt;=C838,E838&lt;=B838),1,0)</f>
        <v>1</v>
      </c>
      <c r="N838">
        <f t="shared" si="69"/>
        <v>9.1040462427745012E-3</v>
      </c>
      <c r="O838">
        <f t="shared" si="70"/>
        <v>1.1343930635838101E-2</v>
      </c>
    </row>
    <row r="839" spans="1:15" x14ac:dyDescent="0.25">
      <c r="A839" s="1">
        <v>42915</v>
      </c>
      <c r="B839" s="2">
        <v>141.80000000000001</v>
      </c>
      <c r="C839" s="2">
        <v>139.6</v>
      </c>
      <c r="D839" s="2">
        <v>140.41</v>
      </c>
      <c r="E839" s="2">
        <v>140.37</v>
      </c>
      <c r="F839" s="2">
        <v>139.80000000000001</v>
      </c>
      <c r="G839" s="8">
        <f t="shared" si="66"/>
        <v>0.60999999999998522</v>
      </c>
      <c r="H839" s="8">
        <f t="shared" si="67"/>
        <v>0.56999999999999318</v>
      </c>
      <c r="I839" s="8">
        <f t="shared" si="68"/>
        <v>3.9999999999992042E-2</v>
      </c>
      <c r="J839">
        <v>21.149100000000001</v>
      </c>
      <c r="K839">
        <v>21.188600000000001</v>
      </c>
      <c r="L839">
        <f>IF(AND(D839&gt;=C839,D839&lt;=B839),1,0)</f>
        <v>1</v>
      </c>
      <c r="M839">
        <f>IF(AND(E839&gt;=C839,E839&lt;=B839),1,0)</f>
        <v>1</v>
      </c>
      <c r="N839">
        <f t="shared" si="69"/>
        <v>4.3633762517881628E-3</v>
      </c>
      <c r="O839">
        <f t="shared" si="70"/>
        <v>4.0772532188840709E-3</v>
      </c>
    </row>
    <row r="840" spans="1:15" x14ac:dyDescent="0.25">
      <c r="A840" s="1">
        <v>42914</v>
      </c>
      <c r="B840" s="2">
        <v>141.19999999999999</v>
      </c>
      <c r="C840" s="2">
        <v>138.9</v>
      </c>
      <c r="D840" s="2">
        <v>140.72</v>
      </c>
      <c r="E840" s="2">
        <v>140.29</v>
      </c>
      <c r="F840" s="2">
        <v>141</v>
      </c>
      <c r="G840" s="8">
        <f t="shared" si="66"/>
        <v>0.28000000000000114</v>
      </c>
      <c r="H840" s="8">
        <f t="shared" si="67"/>
        <v>0.71000000000000796</v>
      </c>
      <c r="I840" s="8">
        <f t="shared" si="68"/>
        <v>-0.43000000000000682</v>
      </c>
      <c r="J840">
        <v>20.839099999999998</v>
      </c>
      <c r="K840">
        <v>21.2712</v>
      </c>
      <c r="L840">
        <f>IF(AND(D840&gt;=C840,D840&lt;=B840),1,0)</f>
        <v>1</v>
      </c>
      <c r="M840">
        <f>IF(AND(E840&gt;=C840,E840&lt;=B840),1,0)</f>
        <v>1</v>
      </c>
      <c r="N840">
        <f t="shared" si="69"/>
        <v>1.9858156028368873E-3</v>
      </c>
      <c r="O840">
        <f t="shared" si="70"/>
        <v>5.0354609929078578E-3</v>
      </c>
    </row>
    <row r="841" spans="1:15" x14ac:dyDescent="0.25">
      <c r="A841" s="1">
        <v>42913</v>
      </c>
      <c r="B841" s="2">
        <v>140.9</v>
      </c>
      <c r="C841" s="2">
        <v>139.5</v>
      </c>
      <c r="D841" s="2">
        <v>138.97999999999999</v>
      </c>
      <c r="E841" s="2">
        <v>139.69999999999999</v>
      </c>
      <c r="F841" s="2">
        <v>140.6</v>
      </c>
      <c r="G841" s="8">
        <f t="shared" si="66"/>
        <v>1.6200000000000045</v>
      </c>
      <c r="H841" s="8">
        <f t="shared" si="67"/>
        <v>0.90000000000000568</v>
      </c>
      <c r="I841" s="8">
        <f t="shared" si="68"/>
        <v>0.71999999999999886</v>
      </c>
      <c r="J841">
        <v>22.5791</v>
      </c>
      <c r="K841">
        <v>21.854600000000001</v>
      </c>
      <c r="L841">
        <f>IF(AND(D841&gt;=C841,D841&lt;=B841),1,0)</f>
        <v>0</v>
      </c>
      <c r="M841">
        <f>IF(AND(E841&gt;=C841,E841&lt;=B841),1,0)</f>
        <v>1</v>
      </c>
      <c r="N841">
        <f t="shared" si="69"/>
        <v>1.152204836415366E-2</v>
      </c>
      <c r="O841">
        <f t="shared" si="70"/>
        <v>6.401137980085389E-3</v>
      </c>
    </row>
    <row r="842" spans="1:15" x14ac:dyDescent="0.25">
      <c r="A842" s="1">
        <v>42912</v>
      </c>
      <c r="B842" s="2">
        <v>141.80000000000001</v>
      </c>
      <c r="C842" s="2">
        <v>139.1</v>
      </c>
      <c r="D842" s="2">
        <v>139.88</v>
      </c>
      <c r="E842" s="2">
        <v>139.33000000000001</v>
      </c>
      <c r="F842" s="2">
        <v>139.6</v>
      </c>
      <c r="G842" s="8">
        <f t="shared" si="66"/>
        <v>0.28000000000000114</v>
      </c>
      <c r="H842" s="8">
        <f t="shared" si="67"/>
        <v>0.26999999999998181</v>
      </c>
      <c r="I842" s="8">
        <f t="shared" si="68"/>
        <v>1.0000000000019327E-2</v>
      </c>
      <c r="J842">
        <v>21.679099999999998</v>
      </c>
      <c r="K842">
        <v>22.2242</v>
      </c>
      <c r="L842">
        <f>IF(AND(D842&gt;=C842,D842&lt;=B842),1,0)</f>
        <v>1</v>
      </c>
      <c r="M842">
        <f>IF(AND(E842&gt;=C842,E842&lt;=B842),1,0)</f>
        <v>1</v>
      </c>
      <c r="N842">
        <f t="shared" si="69"/>
        <v>2.005730659025796E-3</v>
      </c>
      <c r="O842">
        <f t="shared" si="70"/>
        <v>1.9340974212033082E-3</v>
      </c>
    </row>
    <row r="843" spans="1:15" x14ac:dyDescent="0.25">
      <c r="A843" s="1">
        <v>42909</v>
      </c>
      <c r="B843" s="2">
        <v>140.30000000000001</v>
      </c>
      <c r="C843" s="2">
        <v>138.69999999999999</v>
      </c>
      <c r="D843" s="2">
        <v>139.05000000000001</v>
      </c>
      <c r="E843" s="2">
        <v>139.29</v>
      </c>
      <c r="F843" s="2">
        <v>139.9</v>
      </c>
      <c r="G843" s="8">
        <f t="shared" si="66"/>
        <v>0.84999999999999432</v>
      </c>
      <c r="H843" s="8">
        <f t="shared" si="67"/>
        <v>0.61000000000001364</v>
      </c>
      <c r="I843" s="8">
        <f t="shared" si="68"/>
        <v>0.23999999999998067</v>
      </c>
      <c r="J843">
        <v>22.5091</v>
      </c>
      <c r="K843">
        <v>22.272300000000001</v>
      </c>
      <c r="L843">
        <f>IF(AND(D843&gt;=C843,D843&lt;=B843),1,0)</f>
        <v>1</v>
      </c>
      <c r="M843">
        <f>IF(AND(E843&gt;=C843,E843&lt;=B843),1,0)</f>
        <v>1</v>
      </c>
      <c r="N843">
        <f t="shared" si="69"/>
        <v>6.0757684060042481E-3</v>
      </c>
      <c r="O843">
        <f t="shared" si="70"/>
        <v>4.3602573266619989E-3</v>
      </c>
    </row>
    <row r="844" spans="1:15" x14ac:dyDescent="0.25">
      <c r="A844" s="1">
        <v>42908</v>
      </c>
      <c r="B844" s="2">
        <v>139.5</v>
      </c>
      <c r="C844" s="2">
        <v>138.1</v>
      </c>
      <c r="D844" s="2">
        <v>140.61000000000001</v>
      </c>
      <c r="E844" s="2">
        <v>140.46</v>
      </c>
      <c r="F844" s="2">
        <v>139.19999999999999</v>
      </c>
      <c r="G844" s="8">
        <f t="shared" si="66"/>
        <v>1.410000000000025</v>
      </c>
      <c r="H844" s="8">
        <f t="shared" si="67"/>
        <v>1.2600000000000193</v>
      </c>
      <c r="I844" s="8">
        <f t="shared" si="68"/>
        <v>0.15000000000000568</v>
      </c>
      <c r="J844">
        <v>20.949100000000001</v>
      </c>
      <c r="K844">
        <v>21.099299999999999</v>
      </c>
      <c r="L844">
        <f>IF(AND(D844&gt;=C844,D844&lt;=B844),1,0)</f>
        <v>0</v>
      </c>
      <c r="M844">
        <f>IF(AND(E844&gt;=C844,E844&lt;=B844),1,0)</f>
        <v>0</v>
      </c>
      <c r="N844">
        <f t="shared" si="69"/>
        <v>1.0129310344827766E-2</v>
      </c>
      <c r="O844">
        <f t="shared" si="70"/>
        <v>9.051724137931174E-3</v>
      </c>
    </row>
    <row r="845" spans="1:15" x14ac:dyDescent="0.25">
      <c r="A845" s="1">
        <v>42907</v>
      </c>
      <c r="B845" s="2">
        <v>141.4</v>
      </c>
      <c r="C845" s="2">
        <v>139</v>
      </c>
      <c r="D845" s="2">
        <v>141.08000000000001</v>
      </c>
      <c r="E845" s="2">
        <v>141.29</v>
      </c>
      <c r="F845" s="2">
        <v>140.5</v>
      </c>
      <c r="G845" s="8">
        <f t="shared" si="66"/>
        <v>0.58000000000001251</v>
      </c>
      <c r="H845" s="8">
        <f t="shared" si="67"/>
        <v>0.78999999999999204</v>
      </c>
      <c r="I845" s="8">
        <f t="shared" si="68"/>
        <v>-0.20999999999997954</v>
      </c>
      <c r="J845">
        <v>20.479099999999999</v>
      </c>
      <c r="K845">
        <v>20.271999999999998</v>
      </c>
      <c r="L845">
        <f>IF(AND(D845&gt;=C845,D845&lt;=B845),1,0)</f>
        <v>1</v>
      </c>
      <c r="M845">
        <f>IF(AND(E845&gt;=C845,E845&lt;=B845),1,0)</f>
        <v>1</v>
      </c>
      <c r="N845">
        <f t="shared" si="69"/>
        <v>4.1281138790036477E-3</v>
      </c>
      <c r="O845">
        <f t="shared" si="70"/>
        <v>5.6227758007116871E-3</v>
      </c>
    </row>
    <row r="846" spans="1:15" x14ac:dyDescent="0.25">
      <c r="A846" s="1">
        <v>42906</v>
      </c>
      <c r="B846" s="2">
        <v>144.5</v>
      </c>
      <c r="C846" s="2">
        <v>140.5</v>
      </c>
      <c r="D846" s="2">
        <v>144.77000000000001</v>
      </c>
      <c r="E846" s="2">
        <v>144.6</v>
      </c>
      <c r="F846" s="2">
        <v>140.9</v>
      </c>
      <c r="G846" s="8">
        <f t="shared" si="66"/>
        <v>3.8700000000000045</v>
      </c>
      <c r="H846" s="8">
        <f t="shared" si="67"/>
        <v>3.6999999999999886</v>
      </c>
      <c r="I846" s="8">
        <f t="shared" si="68"/>
        <v>0.17000000000001592</v>
      </c>
      <c r="J846">
        <v>16.789100000000001</v>
      </c>
      <c r="K846">
        <v>16.9544</v>
      </c>
      <c r="L846">
        <f>IF(AND(D846&gt;=C846,D846&lt;=B846),1,0)</f>
        <v>0</v>
      </c>
      <c r="M846">
        <f>IF(AND(E846&gt;=C846,E846&lt;=B846),1,0)</f>
        <v>0</v>
      </c>
      <c r="N846">
        <f t="shared" si="69"/>
        <v>2.7466288147622458E-2</v>
      </c>
      <c r="O846">
        <f t="shared" si="70"/>
        <v>2.6259758694109216E-2</v>
      </c>
    </row>
    <row r="847" spans="1:15" x14ac:dyDescent="0.25">
      <c r="A847" s="1">
        <v>42905</v>
      </c>
      <c r="B847" s="2">
        <v>145.5</v>
      </c>
      <c r="C847" s="2">
        <v>144.1</v>
      </c>
      <c r="D847" s="2">
        <v>143.66999999999999</v>
      </c>
      <c r="E847" s="2">
        <v>143.69</v>
      </c>
      <c r="F847" s="2">
        <v>145</v>
      </c>
      <c r="G847" s="8">
        <f t="shared" si="66"/>
        <v>1.3300000000000125</v>
      </c>
      <c r="H847" s="8">
        <f t="shared" si="67"/>
        <v>1.3100000000000023</v>
      </c>
      <c r="I847" s="8">
        <f t="shared" si="68"/>
        <v>2.0000000000010232E-2</v>
      </c>
      <c r="J847">
        <v>17.889099999999999</v>
      </c>
      <c r="K847">
        <v>17.872900000000001</v>
      </c>
      <c r="L847">
        <f>IF(AND(D847&gt;=C847,D847&lt;=B847),1,0)</f>
        <v>0</v>
      </c>
      <c r="M847">
        <f>IF(AND(E847&gt;=C847,E847&lt;=B847),1,0)</f>
        <v>0</v>
      </c>
      <c r="N847">
        <f t="shared" si="69"/>
        <v>9.172413793103535E-3</v>
      </c>
      <c r="O847">
        <f t="shared" si="70"/>
        <v>9.0344827586207061E-3</v>
      </c>
    </row>
    <row r="848" spans="1:15" x14ac:dyDescent="0.25">
      <c r="A848" s="1">
        <v>42902</v>
      </c>
      <c r="B848" s="2">
        <v>144.80000000000001</v>
      </c>
      <c r="C848" s="2">
        <v>142.80000000000001</v>
      </c>
      <c r="D848" s="2">
        <v>144.19</v>
      </c>
      <c r="E848" s="2">
        <v>144.34</v>
      </c>
      <c r="F848" s="2">
        <v>143.6</v>
      </c>
      <c r="G848" s="8">
        <f t="shared" si="66"/>
        <v>0.59000000000000341</v>
      </c>
      <c r="H848" s="8">
        <f t="shared" si="67"/>
        <v>0.74000000000000909</v>
      </c>
      <c r="I848" s="8">
        <f t="shared" si="68"/>
        <v>-0.15000000000000568</v>
      </c>
      <c r="J848">
        <v>17.3691</v>
      </c>
      <c r="K848">
        <v>17.2181</v>
      </c>
      <c r="L848">
        <f>IF(AND(D848&gt;=C848,D848&lt;=B848),1,0)</f>
        <v>1</v>
      </c>
      <c r="M848">
        <f>IF(AND(E848&gt;=C848,E848&lt;=B848),1,0)</f>
        <v>1</v>
      </c>
      <c r="N848">
        <f t="shared" si="69"/>
        <v>4.1086350974930599E-3</v>
      </c>
      <c r="O848">
        <f t="shared" si="70"/>
        <v>5.1532033426184478E-3</v>
      </c>
    </row>
    <row r="849" spans="1:15" x14ac:dyDescent="0.25">
      <c r="A849" s="1">
        <v>42901</v>
      </c>
      <c r="B849" s="2">
        <v>145.4</v>
      </c>
      <c r="C849" s="2">
        <v>142.30000000000001</v>
      </c>
      <c r="D849" s="2">
        <v>146.69999999999999</v>
      </c>
      <c r="E849" s="2">
        <v>146.41999999999999</v>
      </c>
      <c r="F849" s="2">
        <v>143.69999999999999</v>
      </c>
      <c r="G849" s="8">
        <f t="shared" si="66"/>
        <v>3</v>
      </c>
      <c r="H849" s="8">
        <f t="shared" si="67"/>
        <v>2.7199999999999989</v>
      </c>
      <c r="I849" s="8">
        <f t="shared" si="68"/>
        <v>0.28000000000000114</v>
      </c>
      <c r="J849">
        <v>14.8591</v>
      </c>
      <c r="K849">
        <v>15.139900000000001</v>
      </c>
      <c r="L849">
        <f>IF(AND(D849&gt;=C849,D849&lt;=B849),1,0)</f>
        <v>0</v>
      </c>
      <c r="M849">
        <f>IF(AND(E849&gt;=C849,E849&lt;=B849),1,0)</f>
        <v>0</v>
      </c>
      <c r="N849">
        <f t="shared" si="69"/>
        <v>2.0876826722338208E-2</v>
      </c>
      <c r="O849">
        <f t="shared" si="70"/>
        <v>1.8928322894919965E-2</v>
      </c>
    </row>
    <row r="850" spans="1:15" x14ac:dyDescent="0.25">
      <c r="A850" s="1">
        <v>42900</v>
      </c>
      <c r="B850" s="2">
        <v>148.9</v>
      </c>
      <c r="C850" s="2">
        <v>146.5</v>
      </c>
      <c r="D850" s="2">
        <v>148.29</v>
      </c>
      <c r="E850" s="2">
        <v>148.54</v>
      </c>
      <c r="F850" s="2">
        <v>146.80000000000001</v>
      </c>
      <c r="G850" s="8">
        <f t="shared" si="66"/>
        <v>1.4899999999999807</v>
      </c>
      <c r="H850" s="8">
        <f t="shared" si="67"/>
        <v>1.7399999999999807</v>
      </c>
      <c r="I850" s="8">
        <f t="shared" si="68"/>
        <v>-0.25</v>
      </c>
      <c r="J850">
        <v>13.2691</v>
      </c>
      <c r="K850">
        <v>13.0159</v>
      </c>
      <c r="L850">
        <f>IF(AND(D850&gt;=C850,D850&lt;=B850),1,0)</f>
        <v>1</v>
      </c>
      <c r="M850">
        <f>IF(AND(E850&gt;=C850,E850&lt;=B850),1,0)</f>
        <v>1</v>
      </c>
      <c r="N850">
        <f t="shared" si="69"/>
        <v>1.0149863760217851E-2</v>
      </c>
      <c r="O850">
        <f t="shared" si="70"/>
        <v>1.1852861035422211E-2</v>
      </c>
    </row>
    <row r="851" spans="1:15" x14ac:dyDescent="0.25">
      <c r="A851" s="1">
        <v>42899</v>
      </c>
      <c r="B851" s="2">
        <v>149.19999999999999</v>
      </c>
      <c r="C851" s="2">
        <v>147.69999999999999</v>
      </c>
      <c r="D851" s="2">
        <v>148.81</v>
      </c>
      <c r="E851" s="2">
        <v>148.66999999999999</v>
      </c>
      <c r="F851" s="2">
        <v>148.4</v>
      </c>
      <c r="G851" s="8">
        <f t="shared" si="66"/>
        <v>0.40999999999999659</v>
      </c>
      <c r="H851" s="8">
        <f t="shared" si="67"/>
        <v>0.26999999999998181</v>
      </c>
      <c r="I851" s="8">
        <f t="shared" si="68"/>
        <v>0.14000000000001478</v>
      </c>
      <c r="J851">
        <v>12.7491</v>
      </c>
      <c r="K851">
        <v>12.888299999999999</v>
      </c>
      <c r="L851">
        <f>IF(AND(D851&gt;=C851,D851&lt;=B851),1,0)</f>
        <v>1</v>
      </c>
      <c r="M851">
        <f>IF(AND(E851&gt;=C851,E851&lt;=B851),1,0)</f>
        <v>1</v>
      </c>
      <c r="N851">
        <f t="shared" si="69"/>
        <v>2.7628032345013245E-3</v>
      </c>
      <c r="O851">
        <f t="shared" si="70"/>
        <v>1.8194070080861308E-3</v>
      </c>
    </row>
    <row r="852" spans="1:15" x14ac:dyDescent="0.25">
      <c r="A852" s="1">
        <v>42898</v>
      </c>
      <c r="B852" s="2">
        <v>149.1</v>
      </c>
      <c r="C852" s="2">
        <v>146.9</v>
      </c>
      <c r="D852" s="2">
        <v>146.63</v>
      </c>
      <c r="E852" s="2">
        <v>146.77000000000001</v>
      </c>
      <c r="F852" s="2">
        <v>148.9</v>
      </c>
      <c r="G852" s="8">
        <f t="shared" si="66"/>
        <v>2.2700000000000102</v>
      </c>
      <c r="H852" s="8">
        <f t="shared" si="67"/>
        <v>2.1299999999999955</v>
      </c>
      <c r="I852" s="8">
        <f t="shared" si="68"/>
        <v>0.14000000000001478</v>
      </c>
      <c r="J852">
        <v>14.9291</v>
      </c>
      <c r="K852">
        <v>14.7895</v>
      </c>
      <c r="L852">
        <f>IF(AND(D852&gt;=C852,D852&lt;=B852),1,0)</f>
        <v>0</v>
      </c>
      <c r="M852">
        <f>IF(AND(E852&gt;=C852,E852&lt;=B852),1,0)</f>
        <v>0</v>
      </c>
      <c r="N852">
        <f t="shared" si="69"/>
        <v>1.524513096037616E-2</v>
      </c>
      <c r="O852">
        <f t="shared" si="70"/>
        <v>1.430490261920749E-2</v>
      </c>
    </row>
    <row r="853" spans="1:15" x14ac:dyDescent="0.25">
      <c r="A853" s="1">
        <v>42895</v>
      </c>
      <c r="B853" s="2">
        <v>147.4</v>
      </c>
      <c r="C853" s="2">
        <v>145.4</v>
      </c>
      <c r="D853" s="2">
        <v>147.08000000000001</v>
      </c>
      <c r="E853" s="2">
        <v>146.87</v>
      </c>
      <c r="F853" s="2">
        <v>146.5</v>
      </c>
      <c r="G853" s="8">
        <f t="shared" si="66"/>
        <v>0.58000000000001251</v>
      </c>
      <c r="H853" s="8">
        <f t="shared" si="67"/>
        <v>0.37000000000000455</v>
      </c>
      <c r="I853" s="8">
        <f t="shared" si="68"/>
        <v>0.21000000000000796</v>
      </c>
      <c r="J853">
        <v>14.479100000000001</v>
      </c>
      <c r="K853">
        <v>14.6881</v>
      </c>
      <c r="L853">
        <f>IF(AND(D853&gt;=C853,D853&lt;=B853),1,0)</f>
        <v>1</v>
      </c>
      <c r="M853">
        <f>IF(AND(E853&gt;=C853,E853&lt;=B853),1,0)</f>
        <v>1</v>
      </c>
      <c r="N853">
        <f t="shared" si="69"/>
        <v>3.9590443686007681E-3</v>
      </c>
      <c r="O853">
        <f t="shared" si="70"/>
        <v>2.5255972696246044E-3</v>
      </c>
    </row>
    <row r="854" spans="1:15" x14ac:dyDescent="0.25">
      <c r="A854" s="1">
        <v>42894</v>
      </c>
      <c r="B854" s="2">
        <v>148.80000000000001</v>
      </c>
      <c r="C854" s="2">
        <v>145.1</v>
      </c>
      <c r="D854" s="2">
        <v>149.63</v>
      </c>
      <c r="E854" s="2">
        <v>149.66</v>
      </c>
      <c r="F854" s="2">
        <v>147.1</v>
      </c>
      <c r="G854" s="8">
        <f t="shared" si="66"/>
        <v>2.5300000000000011</v>
      </c>
      <c r="H854" s="8">
        <f t="shared" si="67"/>
        <v>2.5600000000000023</v>
      </c>
      <c r="I854" s="8">
        <f t="shared" si="68"/>
        <v>-3.0000000000001137E-2</v>
      </c>
      <c r="J854">
        <v>11.9291</v>
      </c>
      <c r="K854">
        <v>11.8954</v>
      </c>
      <c r="L854">
        <f>IF(AND(D854&gt;=C854,D854&lt;=B854),1,0)</f>
        <v>0</v>
      </c>
      <c r="M854">
        <f>IF(AND(E854&gt;=C854,E854&lt;=B854),1,0)</f>
        <v>0</v>
      </c>
      <c r="N854">
        <f t="shared" si="69"/>
        <v>1.7199184228416053E-2</v>
      </c>
      <c r="O854">
        <f t="shared" si="70"/>
        <v>1.7403127124405181E-2</v>
      </c>
    </row>
    <row r="855" spans="1:15" x14ac:dyDescent="0.25">
      <c r="A855" s="1">
        <v>42893</v>
      </c>
      <c r="B855" s="2">
        <v>150.19999999999999</v>
      </c>
      <c r="C855" s="2">
        <v>146.69999999999999</v>
      </c>
      <c r="D855" s="2">
        <v>146.59</v>
      </c>
      <c r="E855" s="2">
        <v>146.97999999999999</v>
      </c>
      <c r="F855" s="2">
        <v>149.80000000000001</v>
      </c>
      <c r="G855" s="8">
        <f t="shared" si="66"/>
        <v>3.210000000000008</v>
      </c>
      <c r="H855" s="8">
        <f t="shared" si="67"/>
        <v>2.8200000000000216</v>
      </c>
      <c r="I855" s="8">
        <f t="shared" si="68"/>
        <v>0.38999999999998636</v>
      </c>
      <c r="J855">
        <v>14.969099999999999</v>
      </c>
      <c r="K855">
        <v>14.5801</v>
      </c>
      <c r="L855">
        <f>IF(AND(D855&gt;=C855,D855&lt;=B855),1,0)</f>
        <v>0</v>
      </c>
      <c r="M855">
        <f>IF(AND(E855&gt;=C855,E855&lt;=B855),1,0)</f>
        <v>1</v>
      </c>
      <c r="N855">
        <f t="shared" si="69"/>
        <v>2.1428571428571481E-2</v>
      </c>
      <c r="O855">
        <f t="shared" si="70"/>
        <v>1.8825100133511491E-2</v>
      </c>
    </row>
    <row r="856" spans="1:15" x14ac:dyDescent="0.25">
      <c r="A856" s="1">
        <v>42892</v>
      </c>
      <c r="B856" s="2">
        <v>147.30000000000001</v>
      </c>
      <c r="C856" s="2">
        <v>145.4</v>
      </c>
      <c r="D856" s="2">
        <v>146.53</v>
      </c>
      <c r="E856" s="2">
        <v>145.87</v>
      </c>
      <c r="F856" s="2">
        <v>146.69999999999999</v>
      </c>
      <c r="G856" s="8">
        <f t="shared" si="66"/>
        <v>0.16999999999998749</v>
      </c>
      <c r="H856" s="8">
        <f t="shared" si="67"/>
        <v>0.82999999999998408</v>
      </c>
      <c r="I856" s="8">
        <f t="shared" si="68"/>
        <v>-0.65999999999999659</v>
      </c>
      <c r="J856">
        <v>15.0291</v>
      </c>
      <c r="K856">
        <v>15.69</v>
      </c>
      <c r="L856">
        <f>IF(AND(D856&gt;=C856,D856&lt;=B856),1,0)</f>
        <v>1</v>
      </c>
      <c r="M856">
        <f>IF(AND(E856&gt;=C856,E856&lt;=B856),1,0)</f>
        <v>1</v>
      </c>
      <c r="N856">
        <f t="shared" si="69"/>
        <v>1.1588275391955522E-3</v>
      </c>
      <c r="O856">
        <f t="shared" si="70"/>
        <v>5.6578050443080036E-3</v>
      </c>
    </row>
    <row r="857" spans="1:15" x14ac:dyDescent="0.25">
      <c r="A857" s="1">
        <v>42888</v>
      </c>
      <c r="B857" s="2">
        <v>147.19999999999999</v>
      </c>
      <c r="C857" s="2">
        <v>145.69999999999999</v>
      </c>
      <c r="D857" s="2">
        <v>146.94999999999999</v>
      </c>
      <c r="E857" s="2">
        <v>147.54</v>
      </c>
      <c r="F857" s="2">
        <v>146.30000000000001</v>
      </c>
      <c r="G857" s="8">
        <f t="shared" si="66"/>
        <v>0.64999999999997726</v>
      </c>
      <c r="H857" s="8">
        <f t="shared" si="67"/>
        <v>1.2399999999999807</v>
      </c>
      <c r="I857" s="8">
        <f t="shared" si="68"/>
        <v>-0.59000000000000341</v>
      </c>
      <c r="J857">
        <v>14.6091</v>
      </c>
      <c r="K857">
        <v>14.0162</v>
      </c>
      <c r="L857">
        <f>IF(AND(D857&gt;=C857,D857&lt;=B857),1,0)</f>
        <v>1</v>
      </c>
      <c r="M857">
        <f>IF(AND(E857&gt;=C857,E857&lt;=B857),1,0)</f>
        <v>0</v>
      </c>
      <c r="N857">
        <f t="shared" si="69"/>
        <v>4.4429254955569188E-3</v>
      </c>
      <c r="O857">
        <f t="shared" si="70"/>
        <v>8.4757347915241331E-3</v>
      </c>
    </row>
    <row r="858" spans="1:15" x14ac:dyDescent="0.25">
      <c r="A858" s="1">
        <v>42887</v>
      </c>
      <c r="B858" s="2">
        <v>148.5</v>
      </c>
      <c r="C858" s="2">
        <v>146.19999999999999</v>
      </c>
      <c r="D858" s="2">
        <v>147.13</v>
      </c>
      <c r="E858" s="2">
        <v>146.80000000000001</v>
      </c>
      <c r="F858" s="2">
        <v>147.1</v>
      </c>
      <c r="G858" s="8">
        <f t="shared" si="66"/>
        <v>3.0000000000001137E-2</v>
      </c>
      <c r="H858" s="8">
        <f t="shared" si="67"/>
        <v>0.29999999999998295</v>
      </c>
      <c r="I858" s="8">
        <f t="shared" si="68"/>
        <v>-0.26999999999998181</v>
      </c>
      <c r="J858">
        <v>14.4291</v>
      </c>
      <c r="K858">
        <v>14.7613</v>
      </c>
      <c r="L858">
        <f>IF(AND(D858&gt;=C858,D858&lt;=B858),1,0)</f>
        <v>1</v>
      </c>
      <c r="M858">
        <f>IF(AND(E858&gt;=C858,E858&lt;=B858),1,0)</f>
        <v>1</v>
      </c>
      <c r="N858">
        <f t="shared" si="69"/>
        <v>2.0394289598913077E-4</v>
      </c>
      <c r="O858">
        <f t="shared" si="70"/>
        <v>2.0394289598911148E-3</v>
      </c>
    </row>
    <row r="859" spans="1:15" x14ac:dyDescent="0.25">
      <c r="A859" s="1">
        <v>42886</v>
      </c>
      <c r="B859" s="2">
        <v>148.1</v>
      </c>
      <c r="C859" s="2">
        <v>146.1</v>
      </c>
      <c r="D859" s="2">
        <v>148.66999999999999</v>
      </c>
      <c r="E859" s="2">
        <v>148.84</v>
      </c>
      <c r="F859" s="2">
        <v>146.9</v>
      </c>
      <c r="G859" s="8">
        <f t="shared" si="66"/>
        <v>1.7699999999999818</v>
      </c>
      <c r="H859" s="8">
        <f t="shared" si="67"/>
        <v>1.9399999999999977</v>
      </c>
      <c r="I859" s="8">
        <f t="shared" si="68"/>
        <v>-0.17000000000001592</v>
      </c>
      <c r="J859">
        <v>12.889099999999999</v>
      </c>
      <c r="K859">
        <v>12.714399999999999</v>
      </c>
      <c r="L859">
        <f>IF(AND(D859&gt;=C859,D859&lt;=B859),1,0)</f>
        <v>0</v>
      </c>
      <c r="M859">
        <f>IF(AND(E859&gt;=C859,E859&lt;=B859),1,0)</f>
        <v>0</v>
      </c>
      <c r="N859">
        <f t="shared" si="69"/>
        <v>1.2049012933968562E-2</v>
      </c>
      <c r="O859">
        <f t="shared" si="70"/>
        <v>1.3206262763784872E-2</v>
      </c>
    </row>
    <row r="860" spans="1:15" x14ac:dyDescent="0.25">
      <c r="A860" s="1">
        <v>42885</v>
      </c>
      <c r="B860" s="2">
        <v>150.4</v>
      </c>
      <c r="C860" s="2">
        <v>148.80000000000001</v>
      </c>
      <c r="D860" s="2">
        <v>149.72</v>
      </c>
      <c r="E860" s="2">
        <v>149.61000000000001</v>
      </c>
      <c r="F860" s="2">
        <v>148.80000000000001</v>
      </c>
      <c r="G860" s="8">
        <f t="shared" si="66"/>
        <v>0.91999999999998749</v>
      </c>
      <c r="H860" s="8">
        <f t="shared" si="67"/>
        <v>0.81000000000000227</v>
      </c>
      <c r="I860" s="8">
        <f t="shared" si="68"/>
        <v>0.10999999999998522</v>
      </c>
      <c r="J860">
        <v>11.8391</v>
      </c>
      <c r="K860">
        <v>11.9451</v>
      </c>
      <c r="L860">
        <f>IF(AND(D860&gt;=C860,D860&lt;=B860),1,0)</f>
        <v>1</v>
      </c>
      <c r="M860">
        <f>IF(AND(E860&gt;=C860,E860&lt;=B860),1,0)</f>
        <v>1</v>
      </c>
      <c r="N860">
        <f t="shared" si="69"/>
        <v>6.1827956989246469E-3</v>
      </c>
      <c r="O860">
        <f t="shared" si="70"/>
        <v>5.443548387096789E-3</v>
      </c>
    </row>
    <row r="861" spans="1:15" x14ac:dyDescent="0.25">
      <c r="A861" s="1">
        <v>42884</v>
      </c>
      <c r="B861" s="2">
        <v>150.19999999999999</v>
      </c>
      <c r="C861" s="2">
        <v>149</v>
      </c>
      <c r="D861" s="2">
        <v>149.72</v>
      </c>
      <c r="E861" s="2">
        <v>149.72</v>
      </c>
      <c r="F861" s="2">
        <v>149.80000000000001</v>
      </c>
      <c r="G861" s="8">
        <f t="shared" si="66"/>
        <v>8.0000000000012506E-2</v>
      </c>
      <c r="H861" s="8">
        <f t="shared" si="67"/>
        <v>8.0000000000012506E-2</v>
      </c>
      <c r="I861" s="8">
        <f t="shared" si="68"/>
        <v>0</v>
      </c>
      <c r="J861">
        <v>11.8391</v>
      </c>
      <c r="K861">
        <v>11.839499999999999</v>
      </c>
      <c r="L861">
        <f>IF(AND(D861&gt;=C861,D861&lt;=B861),1,0)</f>
        <v>1</v>
      </c>
      <c r="M861">
        <f>IF(AND(E861&gt;=C861,E861&lt;=B861),1,0)</f>
        <v>1</v>
      </c>
      <c r="N861">
        <f t="shared" si="69"/>
        <v>5.3404539385856146E-4</v>
      </c>
      <c r="O861">
        <f t="shared" si="70"/>
        <v>5.3404539385856146E-4</v>
      </c>
    </row>
    <row r="862" spans="1:15" x14ac:dyDescent="0.25">
      <c r="A862" s="1">
        <v>42881</v>
      </c>
      <c r="B862" s="2">
        <v>150.69999999999999</v>
      </c>
      <c r="C862" s="2">
        <v>148.80000000000001</v>
      </c>
      <c r="D862" s="2">
        <v>152.68</v>
      </c>
      <c r="E862" s="2">
        <v>152.84</v>
      </c>
      <c r="F862" s="2">
        <v>149.69999999999999</v>
      </c>
      <c r="G862" s="8">
        <f t="shared" si="66"/>
        <v>2.9800000000000182</v>
      </c>
      <c r="H862" s="8">
        <f t="shared" si="67"/>
        <v>3.1400000000000148</v>
      </c>
      <c r="I862" s="8">
        <f t="shared" si="68"/>
        <v>-0.15999999999999659</v>
      </c>
      <c r="J862">
        <v>8.8790999999999993</v>
      </c>
      <c r="K862">
        <v>8.7148000000000003</v>
      </c>
      <c r="L862">
        <f>IF(AND(D862&gt;=C862,D862&lt;=B862),1,0)</f>
        <v>0</v>
      </c>
      <c r="M862">
        <f>IF(AND(E862&gt;=C862,E862&lt;=B862),1,0)</f>
        <v>0</v>
      </c>
      <c r="N862">
        <f t="shared" si="69"/>
        <v>1.9906479625918627E-2</v>
      </c>
      <c r="O862">
        <f t="shared" si="70"/>
        <v>2.0975283901135705E-2</v>
      </c>
    </row>
    <row r="863" spans="1:15" x14ac:dyDescent="0.25">
      <c r="A863" s="1">
        <v>42879</v>
      </c>
      <c r="B863" s="2">
        <v>153.80000000000001</v>
      </c>
      <c r="C863" s="2">
        <v>151.6</v>
      </c>
      <c r="D863" s="2">
        <v>152.5</v>
      </c>
      <c r="E863" s="2">
        <v>152.18</v>
      </c>
      <c r="F863" s="2">
        <v>152.80000000000001</v>
      </c>
      <c r="G863" s="8">
        <f t="shared" si="66"/>
        <v>0.30000000000001137</v>
      </c>
      <c r="H863" s="8">
        <f t="shared" si="67"/>
        <v>0.62000000000000455</v>
      </c>
      <c r="I863" s="8">
        <f t="shared" si="68"/>
        <v>-0.31999999999999318</v>
      </c>
      <c r="J863">
        <v>9.0591000000000008</v>
      </c>
      <c r="K863">
        <v>9.3836999999999993</v>
      </c>
      <c r="L863">
        <f>IF(AND(D863&gt;=C863,D863&lt;=B863),1,0)</f>
        <v>1</v>
      </c>
      <c r="M863">
        <f>IF(AND(E863&gt;=C863,E863&lt;=B863),1,0)</f>
        <v>1</v>
      </c>
      <c r="N863">
        <f t="shared" si="69"/>
        <v>1.9633507853403882E-3</v>
      </c>
      <c r="O863">
        <f t="shared" si="70"/>
        <v>4.0575916230366788E-3</v>
      </c>
    </row>
    <row r="864" spans="1:15" x14ac:dyDescent="0.25">
      <c r="A864" s="1">
        <v>42878</v>
      </c>
      <c r="B864" s="2">
        <v>153</v>
      </c>
      <c r="C864" s="2">
        <v>151.80000000000001</v>
      </c>
      <c r="D864" s="2">
        <v>153.55000000000001</v>
      </c>
      <c r="E864" s="2">
        <v>153.86000000000001</v>
      </c>
      <c r="F864" s="2">
        <v>152.9</v>
      </c>
      <c r="G864" s="8">
        <f t="shared" si="66"/>
        <v>0.65000000000000568</v>
      </c>
      <c r="H864" s="8">
        <f t="shared" si="67"/>
        <v>0.96000000000000796</v>
      </c>
      <c r="I864" s="8">
        <f t="shared" si="68"/>
        <v>-0.31000000000000227</v>
      </c>
      <c r="J864">
        <v>8.0091000000000001</v>
      </c>
      <c r="K864">
        <v>7.6966000000000001</v>
      </c>
      <c r="L864">
        <f>IF(AND(D864&gt;=C864,D864&lt;=B864),1,0)</f>
        <v>0</v>
      </c>
      <c r="M864">
        <f>IF(AND(E864&gt;=C864,E864&lt;=B864),1,0)</f>
        <v>0</v>
      </c>
      <c r="N864">
        <f t="shared" si="69"/>
        <v>4.2511445389143603E-3</v>
      </c>
      <c r="O864">
        <f t="shared" si="70"/>
        <v>6.2786134728581291E-3</v>
      </c>
    </row>
    <row r="865" spans="1:15" x14ac:dyDescent="0.25">
      <c r="A865" s="1">
        <v>42877</v>
      </c>
      <c r="B865" s="2">
        <v>154.19999999999999</v>
      </c>
      <c r="C865" s="2">
        <v>152.4</v>
      </c>
      <c r="D865" s="2">
        <v>152.91999999999999</v>
      </c>
      <c r="E865" s="2">
        <v>152.86000000000001</v>
      </c>
      <c r="F865" s="2">
        <v>153.6</v>
      </c>
      <c r="G865" s="8">
        <f t="shared" si="66"/>
        <v>0.68000000000000682</v>
      </c>
      <c r="H865" s="8">
        <f t="shared" si="67"/>
        <v>0.73999999999998067</v>
      </c>
      <c r="I865" s="8">
        <f t="shared" si="68"/>
        <v>-5.9999999999973852E-2</v>
      </c>
      <c r="J865">
        <v>8.6390999999999991</v>
      </c>
      <c r="K865">
        <v>8.6972000000000005</v>
      </c>
      <c r="L865">
        <f>IF(AND(D865&gt;=C865,D865&lt;=B865),1,0)</f>
        <v>1</v>
      </c>
      <c r="M865">
        <f>IF(AND(E865&gt;=C865,E865&lt;=B865),1,0)</f>
        <v>1</v>
      </c>
      <c r="N865">
        <f t="shared" si="69"/>
        <v>4.4270833333333783E-3</v>
      </c>
      <c r="O865">
        <f t="shared" si="70"/>
        <v>4.8177083333332078E-3</v>
      </c>
    </row>
    <row r="866" spans="1:15" x14ac:dyDescent="0.25">
      <c r="A866" s="1">
        <v>42874</v>
      </c>
      <c r="B866" s="2">
        <v>153.4</v>
      </c>
      <c r="C866" s="2">
        <v>151.69999999999999</v>
      </c>
      <c r="D866" s="2">
        <v>152.08000000000001</v>
      </c>
      <c r="E866" s="2">
        <v>151.87</v>
      </c>
      <c r="F866" s="2">
        <v>153.19999999999999</v>
      </c>
      <c r="G866" s="8">
        <f t="shared" si="66"/>
        <v>1.1199999999999761</v>
      </c>
      <c r="H866" s="8">
        <f t="shared" si="67"/>
        <v>1.3299999999999841</v>
      </c>
      <c r="I866" s="8">
        <f t="shared" si="68"/>
        <v>-0.21000000000000796</v>
      </c>
      <c r="J866">
        <v>9.4791000000000007</v>
      </c>
      <c r="K866">
        <v>9.6927000000000003</v>
      </c>
      <c r="L866">
        <f>IF(AND(D866&gt;=C866,D866&lt;=B866),1,0)</f>
        <v>1</v>
      </c>
      <c r="M866">
        <f>IF(AND(E866&gt;=C866,E866&lt;=B866),1,0)</f>
        <v>1</v>
      </c>
      <c r="N866">
        <f t="shared" si="69"/>
        <v>7.3107049608353535E-3</v>
      </c>
      <c r="O866">
        <f t="shared" si="70"/>
        <v>8.6814621409920644E-3</v>
      </c>
    </row>
    <row r="867" spans="1:15" x14ac:dyDescent="0.25">
      <c r="A867" s="1">
        <v>42873</v>
      </c>
      <c r="B867" s="2">
        <v>153.69999999999999</v>
      </c>
      <c r="C867" s="2">
        <v>148.80000000000001</v>
      </c>
      <c r="D867" s="2">
        <v>153.34</v>
      </c>
      <c r="E867" s="2">
        <v>153.61000000000001</v>
      </c>
      <c r="F867" s="2">
        <v>151.80000000000001</v>
      </c>
      <c r="G867" s="8">
        <f t="shared" si="66"/>
        <v>1.539999999999992</v>
      </c>
      <c r="H867" s="8">
        <f t="shared" si="67"/>
        <v>1.8100000000000023</v>
      </c>
      <c r="I867" s="8">
        <f t="shared" si="68"/>
        <v>-0.27000000000001023</v>
      </c>
      <c r="J867">
        <v>8.2190999999999992</v>
      </c>
      <c r="K867">
        <v>7.9535</v>
      </c>
      <c r="L867">
        <f>IF(AND(D867&gt;=C867,D867&lt;=B867),1,0)</f>
        <v>1</v>
      </c>
      <c r="M867">
        <f>IF(AND(E867&gt;=C867,E867&lt;=B867),1,0)</f>
        <v>1</v>
      </c>
      <c r="N867">
        <f t="shared" si="69"/>
        <v>1.0144927536231831E-2</v>
      </c>
      <c r="O867">
        <f t="shared" si="70"/>
        <v>1.1923583662714111E-2</v>
      </c>
    </row>
    <row r="868" spans="1:15" x14ac:dyDescent="0.25">
      <c r="A868" s="1">
        <v>42871</v>
      </c>
      <c r="B868" s="2">
        <v>153.80000000000001</v>
      </c>
      <c r="C868" s="2">
        <v>152.30000000000001</v>
      </c>
      <c r="D868" s="2">
        <v>153.82</v>
      </c>
      <c r="E868" s="2">
        <v>153.69</v>
      </c>
      <c r="F868" s="2">
        <v>153.6</v>
      </c>
      <c r="G868" s="8">
        <f t="shared" si="66"/>
        <v>0.21999999999999886</v>
      </c>
      <c r="H868" s="8">
        <f t="shared" si="67"/>
        <v>9.0000000000003411E-2</v>
      </c>
      <c r="I868" s="8">
        <f t="shared" si="68"/>
        <v>0.12999999999999545</v>
      </c>
      <c r="J868">
        <v>7.7390999999999996</v>
      </c>
      <c r="K868">
        <v>7.8673000000000002</v>
      </c>
      <c r="L868">
        <f>IF(AND(D868&gt;=C868,D868&lt;=B868),1,0)</f>
        <v>0</v>
      </c>
      <c r="M868">
        <f>IF(AND(E868&gt;=C868,E868&lt;=B868),1,0)</f>
        <v>1</v>
      </c>
      <c r="N868">
        <f t="shared" si="69"/>
        <v>1.4322916666666594E-3</v>
      </c>
      <c r="O868">
        <f t="shared" si="70"/>
        <v>5.859375000000222E-4</v>
      </c>
    </row>
    <row r="869" spans="1:15" x14ac:dyDescent="0.25">
      <c r="A869" s="1">
        <v>42870</v>
      </c>
      <c r="B869" s="2">
        <v>153.80000000000001</v>
      </c>
      <c r="C869" s="2">
        <v>152.19999999999999</v>
      </c>
      <c r="D869" s="2">
        <v>150.71</v>
      </c>
      <c r="E869" s="2">
        <v>150.81</v>
      </c>
      <c r="F869" s="2">
        <v>153.6</v>
      </c>
      <c r="G869" s="8">
        <f t="shared" si="66"/>
        <v>2.8899999999999864</v>
      </c>
      <c r="H869" s="8">
        <f t="shared" si="67"/>
        <v>2.789999999999992</v>
      </c>
      <c r="I869" s="8">
        <f t="shared" si="68"/>
        <v>9.9999999999994316E-2</v>
      </c>
      <c r="J869">
        <v>10.8491</v>
      </c>
      <c r="K869">
        <v>10.7485</v>
      </c>
      <c r="L869">
        <f>IF(AND(D869&gt;=C869,D869&lt;=B869),1,0)</f>
        <v>0</v>
      </c>
      <c r="M869">
        <f>IF(AND(E869&gt;=C869,E869&lt;=B869),1,0)</f>
        <v>0</v>
      </c>
      <c r="N869">
        <f t="shared" si="69"/>
        <v>1.8815104166666579E-2</v>
      </c>
      <c r="O869">
        <f t="shared" si="70"/>
        <v>1.8164062499999949E-2</v>
      </c>
    </row>
    <row r="870" spans="1:15" x14ac:dyDescent="0.25">
      <c r="A870" s="1">
        <v>42867</v>
      </c>
      <c r="B870" s="2">
        <v>152.5</v>
      </c>
      <c r="C870" s="2">
        <v>150</v>
      </c>
      <c r="D870" s="2">
        <v>153.18</v>
      </c>
      <c r="E870" s="2">
        <v>152.83000000000001</v>
      </c>
      <c r="F870" s="2">
        <v>150.4</v>
      </c>
      <c r="G870" s="8">
        <f t="shared" si="66"/>
        <v>2.7800000000000011</v>
      </c>
      <c r="H870" s="8">
        <f t="shared" si="67"/>
        <v>2.4300000000000068</v>
      </c>
      <c r="I870" s="8">
        <f t="shared" si="68"/>
        <v>0.34999999999999432</v>
      </c>
      <c r="J870">
        <v>8.3790999999999993</v>
      </c>
      <c r="K870">
        <v>8.7247000000000003</v>
      </c>
      <c r="L870">
        <f>IF(AND(D870&gt;=C870,D870&lt;=B870),1,0)</f>
        <v>0</v>
      </c>
      <c r="M870">
        <f>IF(AND(E870&gt;=C870,E870&lt;=B870),1,0)</f>
        <v>0</v>
      </c>
      <c r="N870">
        <f t="shared" si="69"/>
        <v>1.8484042553191495E-2</v>
      </c>
      <c r="O870">
        <f t="shared" si="70"/>
        <v>1.6156914893617067E-2</v>
      </c>
    </row>
    <row r="871" spans="1:15" x14ac:dyDescent="0.25">
      <c r="A871" s="1">
        <v>42866</v>
      </c>
      <c r="B871" s="2">
        <v>154.69999999999999</v>
      </c>
      <c r="C871" s="2">
        <v>152.19999999999999</v>
      </c>
      <c r="D871" s="2">
        <v>151.88999999999999</v>
      </c>
      <c r="E871" s="2">
        <v>152.51</v>
      </c>
      <c r="F871" s="2">
        <v>153</v>
      </c>
      <c r="G871" s="8">
        <f t="shared" si="66"/>
        <v>1.1100000000000136</v>
      </c>
      <c r="H871" s="8">
        <f t="shared" si="67"/>
        <v>0.49000000000000909</v>
      </c>
      <c r="I871" s="8">
        <f t="shared" si="68"/>
        <v>0.62000000000000455</v>
      </c>
      <c r="J871">
        <v>9.6691000000000003</v>
      </c>
      <c r="K871">
        <v>9.0451999999999995</v>
      </c>
      <c r="L871">
        <f>IF(AND(D871&gt;=C871,D871&lt;=B871),1,0)</f>
        <v>0</v>
      </c>
      <c r="M871">
        <f>IF(AND(E871&gt;=C871,E871&lt;=B871),1,0)</f>
        <v>1</v>
      </c>
      <c r="N871">
        <f t="shared" si="69"/>
        <v>7.2549019607844028E-3</v>
      </c>
      <c r="O871">
        <f t="shared" si="70"/>
        <v>3.2026143790850267E-3</v>
      </c>
    </row>
    <row r="872" spans="1:15" x14ac:dyDescent="0.25">
      <c r="A872" s="1">
        <v>42865</v>
      </c>
      <c r="B872" s="2">
        <v>152.1</v>
      </c>
      <c r="C872" s="2">
        <v>149.6</v>
      </c>
      <c r="D872" s="2">
        <v>150.93</v>
      </c>
      <c r="E872" s="2">
        <v>150.18</v>
      </c>
      <c r="F872" s="2">
        <v>151.80000000000001</v>
      </c>
      <c r="G872" s="8">
        <f t="shared" si="66"/>
        <v>0.87000000000000455</v>
      </c>
      <c r="H872" s="8">
        <f t="shared" si="67"/>
        <v>1.6200000000000045</v>
      </c>
      <c r="I872" s="8">
        <f t="shared" si="68"/>
        <v>-0.75</v>
      </c>
      <c r="J872">
        <v>10.629099999999999</v>
      </c>
      <c r="K872">
        <v>11.3751</v>
      </c>
      <c r="L872">
        <f>IF(AND(D872&gt;=C872,D872&lt;=B872),1,0)</f>
        <v>1</v>
      </c>
      <c r="M872">
        <f>IF(AND(E872&gt;=C872,E872&lt;=B872),1,0)</f>
        <v>1</v>
      </c>
      <c r="N872">
        <f t="shared" si="69"/>
        <v>5.7312252964427171E-3</v>
      </c>
      <c r="O872">
        <f t="shared" si="70"/>
        <v>1.0671936758893309E-2</v>
      </c>
    </row>
    <row r="873" spans="1:15" x14ac:dyDescent="0.25">
      <c r="A873" s="1">
        <v>42864</v>
      </c>
      <c r="B873" s="2">
        <v>150.5</v>
      </c>
      <c r="C873" s="2">
        <v>149.5</v>
      </c>
      <c r="D873" s="2">
        <v>148.88</v>
      </c>
      <c r="E873" s="2">
        <v>149.4</v>
      </c>
      <c r="F873" s="2">
        <v>150.4</v>
      </c>
      <c r="G873" s="8">
        <f t="shared" si="66"/>
        <v>1.5200000000000102</v>
      </c>
      <c r="H873" s="8">
        <f t="shared" si="67"/>
        <v>1</v>
      </c>
      <c r="I873" s="8">
        <f t="shared" si="68"/>
        <v>0.52000000000001023</v>
      </c>
      <c r="J873">
        <v>12.6791</v>
      </c>
      <c r="K873">
        <v>12.1571</v>
      </c>
      <c r="L873">
        <f>IF(AND(D873&gt;=C873,D873&lt;=B873),1,0)</f>
        <v>0</v>
      </c>
      <c r="M873">
        <f>IF(AND(E873&gt;=C873,E873&lt;=B873),1,0)</f>
        <v>0</v>
      </c>
      <c r="N873">
        <f t="shared" si="69"/>
        <v>1.0106382978723473E-2</v>
      </c>
      <c r="O873">
        <f t="shared" si="70"/>
        <v>6.648936170212766E-3</v>
      </c>
    </row>
    <row r="874" spans="1:15" x14ac:dyDescent="0.25">
      <c r="A874" s="1">
        <v>42863</v>
      </c>
      <c r="B874" s="2">
        <v>149.5</v>
      </c>
      <c r="C874" s="2">
        <v>145.69999999999999</v>
      </c>
      <c r="D874" s="2">
        <v>146.91</v>
      </c>
      <c r="E874" s="2">
        <v>146.85</v>
      </c>
      <c r="F874" s="2">
        <v>149.19999999999999</v>
      </c>
      <c r="G874" s="8">
        <f t="shared" si="66"/>
        <v>2.289999999999992</v>
      </c>
      <c r="H874" s="8">
        <f t="shared" si="67"/>
        <v>2.3499999999999943</v>
      </c>
      <c r="I874" s="8">
        <f t="shared" si="68"/>
        <v>-6.0000000000002274E-2</v>
      </c>
      <c r="J874">
        <v>14.649100000000001</v>
      </c>
      <c r="K874">
        <v>14.71</v>
      </c>
      <c r="L874">
        <f>IF(AND(D874&gt;=C874,D874&lt;=B874),1,0)</f>
        <v>1</v>
      </c>
      <c r="M874">
        <f>IF(AND(E874&gt;=C874,E874&lt;=B874),1,0)</f>
        <v>1</v>
      </c>
      <c r="N874">
        <f t="shared" si="69"/>
        <v>1.5348525469168848E-2</v>
      </c>
      <c r="O874">
        <f t="shared" si="70"/>
        <v>1.5750670241286825E-2</v>
      </c>
    </row>
    <row r="875" spans="1:15" x14ac:dyDescent="0.25">
      <c r="A875" s="1">
        <v>42860</v>
      </c>
      <c r="B875" s="2">
        <v>147</v>
      </c>
      <c r="C875" s="2">
        <v>140.4</v>
      </c>
      <c r="D875" s="2">
        <v>142.29</v>
      </c>
      <c r="E875" s="2">
        <v>142.05000000000001</v>
      </c>
      <c r="F875" s="2">
        <v>146.6</v>
      </c>
      <c r="G875" s="8">
        <f t="shared" si="66"/>
        <v>4.3100000000000023</v>
      </c>
      <c r="H875" s="8">
        <f t="shared" si="67"/>
        <v>4.5499999999999829</v>
      </c>
      <c r="I875" s="8">
        <f t="shared" si="68"/>
        <v>-0.23999999999998067</v>
      </c>
      <c r="J875">
        <v>19.269100000000002</v>
      </c>
      <c r="K875">
        <v>19.508800000000001</v>
      </c>
      <c r="L875">
        <f>IF(AND(D875&gt;=C875,D875&lt;=B875),1,0)</f>
        <v>1</v>
      </c>
      <c r="M875">
        <f>IF(AND(E875&gt;=C875,E875&lt;=B875),1,0)</f>
        <v>1</v>
      </c>
      <c r="N875">
        <f t="shared" si="69"/>
        <v>2.9399727148703973E-2</v>
      </c>
      <c r="O875">
        <f t="shared" si="70"/>
        <v>3.1036834924965777E-2</v>
      </c>
    </row>
    <row r="876" spans="1:15" x14ac:dyDescent="0.25">
      <c r="A876" s="1">
        <v>42859</v>
      </c>
      <c r="B876" s="2">
        <v>146.69999999999999</v>
      </c>
      <c r="C876" s="2">
        <v>141.6</v>
      </c>
      <c r="D876" s="2">
        <v>141.62</v>
      </c>
      <c r="E876" s="2">
        <v>141.9</v>
      </c>
      <c r="F876" s="2">
        <v>142</v>
      </c>
      <c r="G876" s="8">
        <f t="shared" si="66"/>
        <v>0.37999999999999545</v>
      </c>
      <c r="H876" s="8">
        <f t="shared" si="67"/>
        <v>9.9999999999994316E-2</v>
      </c>
      <c r="I876" s="8">
        <f t="shared" si="68"/>
        <v>0.28000000000000114</v>
      </c>
      <c r="J876">
        <v>19.9391</v>
      </c>
      <c r="K876">
        <v>19.664000000000001</v>
      </c>
      <c r="L876">
        <f>IF(AND(D876&gt;=C876,D876&lt;=B876),1,0)</f>
        <v>1</v>
      </c>
      <c r="M876">
        <f>IF(AND(E876&gt;=C876,E876&lt;=B876),1,0)</f>
        <v>1</v>
      </c>
      <c r="N876">
        <f t="shared" si="69"/>
        <v>2.6760563380281372E-3</v>
      </c>
      <c r="O876">
        <f t="shared" si="70"/>
        <v>7.0422535211263598E-4</v>
      </c>
    </row>
    <row r="877" spans="1:15" x14ac:dyDescent="0.25">
      <c r="A877" s="1">
        <v>42858</v>
      </c>
      <c r="B877" s="2">
        <v>141.5</v>
      </c>
      <c r="C877" s="2">
        <v>139.4</v>
      </c>
      <c r="D877" s="2">
        <v>141.33000000000001</v>
      </c>
      <c r="E877" s="2">
        <v>141.08000000000001</v>
      </c>
      <c r="F877" s="2">
        <v>141.5</v>
      </c>
      <c r="G877" s="8">
        <f t="shared" si="66"/>
        <v>0.16999999999998749</v>
      </c>
      <c r="H877" s="8">
        <f t="shared" si="67"/>
        <v>0.41999999999998749</v>
      </c>
      <c r="I877" s="8">
        <f t="shared" si="68"/>
        <v>-0.25</v>
      </c>
      <c r="J877">
        <v>20.229099999999999</v>
      </c>
      <c r="K877">
        <v>20.482700000000001</v>
      </c>
      <c r="L877">
        <f>IF(AND(D877&gt;=C877,D877&lt;=B877),1,0)</f>
        <v>1</v>
      </c>
      <c r="M877">
        <f>IF(AND(E877&gt;=C877,E877&lt;=B877),1,0)</f>
        <v>1</v>
      </c>
      <c r="N877">
        <f t="shared" si="69"/>
        <v>1.2014134275617492E-3</v>
      </c>
      <c r="O877">
        <f t="shared" si="70"/>
        <v>2.9681978798585689E-3</v>
      </c>
    </row>
    <row r="878" spans="1:15" x14ac:dyDescent="0.25">
      <c r="A878" s="1">
        <v>42857</v>
      </c>
      <c r="B878" s="2">
        <v>142.6</v>
      </c>
      <c r="C878" s="2">
        <v>140.30000000000001</v>
      </c>
      <c r="D878" s="2">
        <v>141.66</v>
      </c>
      <c r="E878" s="2">
        <v>141.97</v>
      </c>
      <c r="F878" s="2">
        <v>141.30000000000001</v>
      </c>
      <c r="G878" s="8">
        <f t="shared" si="66"/>
        <v>0.35999999999998522</v>
      </c>
      <c r="H878" s="8">
        <f t="shared" si="67"/>
        <v>0.66999999999998749</v>
      </c>
      <c r="I878" s="8">
        <f t="shared" si="68"/>
        <v>-0.31000000000000227</v>
      </c>
      <c r="J878">
        <v>19.899100000000001</v>
      </c>
      <c r="K878">
        <v>19.590199999999999</v>
      </c>
      <c r="L878">
        <f>IF(AND(D878&gt;=C878,D878&lt;=B878),1,0)</f>
        <v>1</v>
      </c>
      <c r="M878">
        <f>IF(AND(E878&gt;=C878,E878&lt;=B878),1,0)</f>
        <v>1</v>
      </c>
      <c r="N878">
        <f t="shared" si="69"/>
        <v>2.547770700636838E-3</v>
      </c>
      <c r="O878">
        <f t="shared" si="70"/>
        <v>4.7416843595186652E-3</v>
      </c>
    </row>
    <row r="879" spans="1:15" x14ac:dyDescent="0.25">
      <c r="A879" s="1">
        <v>42853</v>
      </c>
      <c r="B879" s="2">
        <v>142.30000000000001</v>
      </c>
      <c r="C879" s="2">
        <v>141.19999999999999</v>
      </c>
      <c r="D879" s="2">
        <v>140.28</v>
      </c>
      <c r="E879" s="2">
        <v>139.97999999999999</v>
      </c>
      <c r="F879" s="2">
        <v>141.69999999999999</v>
      </c>
      <c r="G879" s="8">
        <f t="shared" si="66"/>
        <v>1.4199999999999875</v>
      </c>
      <c r="H879" s="8">
        <f t="shared" si="67"/>
        <v>1.7199999999999989</v>
      </c>
      <c r="I879" s="8">
        <f t="shared" si="68"/>
        <v>-0.30000000000001137</v>
      </c>
      <c r="J879">
        <v>21.2791</v>
      </c>
      <c r="K879">
        <v>21.5779</v>
      </c>
      <c r="L879">
        <f>IF(AND(D879&gt;=C879,D879&lt;=B879),1,0)</f>
        <v>0</v>
      </c>
      <c r="M879">
        <f>IF(AND(E879&gt;=C879,E879&lt;=B879),1,0)</f>
        <v>0</v>
      </c>
      <c r="N879">
        <f t="shared" si="69"/>
        <v>1.0021171489061309E-2</v>
      </c>
      <c r="O879">
        <f t="shared" si="70"/>
        <v>1.2138320395201123E-2</v>
      </c>
    </row>
    <row r="880" spans="1:15" x14ac:dyDescent="0.25">
      <c r="A880" s="1">
        <v>42852</v>
      </c>
      <c r="B880" s="2">
        <v>142.1</v>
      </c>
      <c r="C880" s="2">
        <v>140.30000000000001</v>
      </c>
      <c r="D880" s="2">
        <v>142.36000000000001</v>
      </c>
      <c r="E880" s="2">
        <v>142.41</v>
      </c>
      <c r="F880" s="2">
        <v>140.6</v>
      </c>
      <c r="G880" s="8">
        <f t="shared" si="66"/>
        <v>1.7600000000000193</v>
      </c>
      <c r="H880" s="8">
        <f t="shared" si="67"/>
        <v>1.8100000000000023</v>
      </c>
      <c r="I880" s="8">
        <f t="shared" si="68"/>
        <v>-4.9999999999982947E-2</v>
      </c>
      <c r="J880">
        <v>19.199100000000001</v>
      </c>
      <c r="K880">
        <v>19.153099999999998</v>
      </c>
      <c r="L880">
        <f>IF(AND(D880&gt;=C880,D880&lt;=B880),1,0)</f>
        <v>0</v>
      </c>
      <c r="M880">
        <f>IF(AND(E880&gt;=C880,E880&lt;=B880),1,0)</f>
        <v>0</v>
      </c>
      <c r="N880">
        <f t="shared" si="69"/>
        <v>1.2517780938833708E-2</v>
      </c>
      <c r="O880">
        <f t="shared" si="70"/>
        <v>1.2873399715504996E-2</v>
      </c>
    </row>
    <row r="881" spans="1:15" x14ac:dyDescent="0.25">
      <c r="A881" s="1">
        <v>42851</v>
      </c>
      <c r="B881" s="2">
        <v>142.9</v>
      </c>
      <c r="C881" s="2">
        <v>141.30000000000001</v>
      </c>
      <c r="D881" s="2">
        <v>141.87</v>
      </c>
      <c r="E881" s="2">
        <v>142.13999999999999</v>
      </c>
      <c r="F881" s="2">
        <v>142.5</v>
      </c>
      <c r="G881" s="8">
        <f t="shared" si="66"/>
        <v>0.62999999999999545</v>
      </c>
      <c r="H881" s="8">
        <f t="shared" si="67"/>
        <v>0.36000000000001364</v>
      </c>
      <c r="I881" s="8">
        <f t="shared" si="68"/>
        <v>0.26999999999998181</v>
      </c>
      <c r="J881">
        <v>19.6891</v>
      </c>
      <c r="K881">
        <v>19.423100000000002</v>
      </c>
      <c r="L881">
        <f>IF(AND(D881&gt;=C881,D881&lt;=B881),1,0)</f>
        <v>1</v>
      </c>
      <c r="M881">
        <f>IF(AND(E881&gt;=C881,E881&lt;=B881),1,0)</f>
        <v>1</v>
      </c>
      <c r="N881">
        <f t="shared" si="69"/>
        <v>4.4210526315789159E-3</v>
      </c>
      <c r="O881">
        <f t="shared" si="70"/>
        <v>2.5263157894737801E-3</v>
      </c>
    </row>
    <row r="882" spans="1:15" x14ac:dyDescent="0.25">
      <c r="A882" s="1">
        <v>42850</v>
      </c>
      <c r="B882" s="2">
        <v>143.5</v>
      </c>
      <c r="C882" s="2">
        <v>141.80000000000001</v>
      </c>
      <c r="D882" s="2">
        <v>142.56</v>
      </c>
      <c r="E882" s="2">
        <v>142.19999999999999</v>
      </c>
      <c r="F882" s="2">
        <v>142.5</v>
      </c>
      <c r="G882" s="8">
        <f t="shared" si="66"/>
        <v>6.0000000000002274E-2</v>
      </c>
      <c r="H882" s="8">
        <f t="shared" si="67"/>
        <v>0.30000000000001137</v>
      </c>
      <c r="I882" s="8">
        <f t="shared" si="68"/>
        <v>-0.24000000000000909</v>
      </c>
      <c r="J882">
        <v>18.999099999999999</v>
      </c>
      <c r="K882">
        <v>19.357099999999999</v>
      </c>
      <c r="L882">
        <f>IF(AND(D882&gt;=C882,D882&lt;=B882),1,0)</f>
        <v>1</v>
      </c>
      <c r="M882">
        <f>IF(AND(E882&gt;=C882,E882&lt;=B882),1,0)</f>
        <v>1</v>
      </c>
      <c r="N882">
        <f t="shared" si="69"/>
        <v>4.2105263157896333E-4</v>
      </c>
      <c r="O882">
        <f t="shared" si="70"/>
        <v>2.1052631578948166E-3</v>
      </c>
    </row>
    <row r="883" spans="1:15" x14ac:dyDescent="0.25">
      <c r="A883" s="1">
        <v>42849</v>
      </c>
      <c r="B883" s="2">
        <v>143.9</v>
      </c>
      <c r="C883" s="2">
        <v>141.80000000000001</v>
      </c>
      <c r="D883" s="2">
        <v>141.25</v>
      </c>
      <c r="E883" s="2">
        <v>141.37</v>
      </c>
      <c r="F883" s="2">
        <v>143</v>
      </c>
      <c r="G883" s="8">
        <f t="shared" si="66"/>
        <v>1.75</v>
      </c>
      <c r="H883" s="8">
        <f t="shared" si="67"/>
        <v>1.6299999999999955</v>
      </c>
      <c r="I883" s="8">
        <f t="shared" si="68"/>
        <v>0.12000000000000455</v>
      </c>
      <c r="J883">
        <v>20.309100000000001</v>
      </c>
      <c r="K883">
        <v>20.187000000000001</v>
      </c>
      <c r="L883">
        <f>IF(AND(D883&gt;=C883,D883&lt;=B883),1,0)</f>
        <v>0</v>
      </c>
      <c r="M883">
        <f>IF(AND(E883&gt;=C883,E883&lt;=B883),1,0)</f>
        <v>0</v>
      </c>
      <c r="N883">
        <f t="shared" si="69"/>
        <v>1.2237762237762238E-2</v>
      </c>
      <c r="O883">
        <f t="shared" si="70"/>
        <v>1.1398601398601367E-2</v>
      </c>
    </row>
    <row r="884" spans="1:15" x14ac:dyDescent="0.25">
      <c r="A884" s="1">
        <v>42846</v>
      </c>
      <c r="B884" s="2">
        <v>142.80000000000001</v>
      </c>
      <c r="C884" s="2">
        <v>141</v>
      </c>
      <c r="D884" s="2">
        <v>141.22999999999999</v>
      </c>
      <c r="E884" s="2">
        <v>141.49</v>
      </c>
      <c r="F884" s="2">
        <v>141.4</v>
      </c>
      <c r="G884" s="8">
        <f t="shared" si="66"/>
        <v>0.17000000000001592</v>
      </c>
      <c r="H884" s="8">
        <f t="shared" si="67"/>
        <v>9.0000000000003411E-2</v>
      </c>
      <c r="I884" s="8">
        <f t="shared" si="68"/>
        <v>8.0000000000012506E-2</v>
      </c>
      <c r="J884">
        <v>20.3291</v>
      </c>
      <c r="K884">
        <v>20.071000000000002</v>
      </c>
      <c r="L884">
        <f>IF(AND(D884&gt;=C884,D884&lt;=B884),1,0)</f>
        <v>1</v>
      </c>
      <c r="M884">
        <f>IF(AND(E884&gt;=C884,E884&lt;=B884),1,0)</f>
        <v>1</v>
      </c>
      <c r="N884">
        <f t="shared" si="69"/>
        <v>1.2022630834513147E-3</v>
      </c>
      <c r="O884">
        <f t="shared" si="70"/>
        <v>6.3649222065066062E-4</v>
      </c>
    </row>
    <row r="885" spans="1:15" x14ac:dyDescent="0.25">
      <c r="A885" s="1">
        <v>42845</v>
      </c>
      <c r="B885" s="2">
        <v>142</v>
      </c>
      <c r="C885" s="2">
        <v>140.69999999999999</v>
      </c>
      <c r="D885" s="2">
        <v>143.25</v>
      </c>
      <c r="E885" s="2">
        <v>143</v>
      </c>
      <c r="F885" s="2">
        <v>141.80000000000001</v>
      </c>
      <c r="G885" s="8">
        <f t="shared" si="66"/>
        <v>1.4499999999999886</v>
      </c>
      <c r="H885" s="8">
        <f t="shared" si="67"/>
        <v>1.1999999999999886</v>
      </c>
      <c r="I885" s="8">
        <f t="shared" si="68"/>
        <v>0.25</v>
      </c>
      <c r="J885">
        <v>18.309100000000001</v>
      </c>
      <c r="K885">
        <v>18.562100000000001</v>
      </c>
      <c r="L885">
        <f>IF(AND(D885&gt;=C885,D885&lt;=B885),1,0)</f>
        <v>0</v>
      </c>
      <c r="M885">
        <f>IF(AND(E885&gt;=C885,E885&lt;=B885),1,0)</f>
        <v>0</v>
      </c>
      <c r="N885">
        <f t="shared" si="69"/>
        <v>1.0225669957686801E-2</v>
      </c>
      <c r="O885">
        <f t="shared" si="70"/>
        <v>8.4626234132580292E-3</v>
      </c>
    </row>
    <row r="886" spans="1:15" x14ac:dyDescent="0.25">
      <c r="A886" s="1">
        <v>42844</v>
      </c>
      <c r="B886" s="2">
        <v>143.30000000000001</v>
      </c>
      <c r="C886" s="2">
        <v>142</v>
      </c>
      <c r="D886" s="2">
        <v>143.85</v>
      </c>
      <c r="E886" s="2">
        <v>143.68</v>
      </c>
      <c r="F886" s="2">
        <v>142.80000000000001</v>
      </c>
      <c r="G886" s="8">
        <f t="shared" si="66"/>
        <v>1.0499999999999829</v>
      </c>
      <c r="H886" s="8">
        <f t="shared" si="67"/>
        <v>0.87999999999999545</v>
      </c>
      <c r="I886" s="8">
        <f t="shared" si="68"/>
        <v>0.16999999999998749</v>
      </c>
      <c r="J886">
        <v>17.709099999999999</v>
      </c>
      <c r="K886">
        <v>17.881399999999999</v>
      </c>
      <c r="L886">
        <f>IF(AND(D886&gt;=C886,D886&lt;=B886),1,0)</f>
        <v>0</v>
      </c>
      <c r="M886">
        <f>IF(AND(E886&gt;=C886,E886&lt;=B886),1,0)</f>
        <v>0</v>
      </c>
      <c r="N886">
        <f t="shared" si="69"/>
        <v>7.3529411764704684E-3</v>
      </c>
      <c r="O886">
        <f t="shared" si="70"/>
        <v>6.1624649859943655E-3</v>
      </c>
    </row>
    <row r="887" spans="1:15" x14ac:dyDescent="0.25">
      <c r="A887" s="1">
        <v>42843</v>
      </c>
      <c r="B887" s="2">
        <v>147.80000000000001</v>
      </c>
      <c r="C887" s="2">
        <v>142.6</v>
      </c>
      <c r="D887" s="2">
        <v>149.27000000000001</v>
      </c>
      <c r="E887" s="2">
        <v>149.75</v>
      </c>
      <c r="F887" s="2">
        <v>143.9</v>
      </c>
      <c r="G887" s="8">
        <f t="shared" si="66"/>
        <v>5.3700000000000045</v>
      </c>
      <c r="H887" s="8">
        <f t="shared" si="67"/>
        <v>5.8499999999999943</v>
      </c>
      <c r="I887" s="8">
        <f t="shared" si="68"/>
        <v>-0.47999999999998977</v>
      </c>
      <c r="J887">
        <v>12.289099999999999</v>
      </c>
      <c r="K887">
        <v>11.8125</v>
      </c>
      <c r="L887">
        <f>IF(AND(D887&gt;=C887,D887&lt;=B887),1,0)</f>
        <v>0</v>
      </c>
      <c r="M887">
        <f>IF(AND(E887&gt;=C887,E887&lt;=B887),1,0)</f>
        <v>0</v>
      </c>
      <c r="N887">
        <f t="shared" si="69"/>
        <v>3.7317581653926367E-2</v>
      </c>
      <c r="O887">
        <f t="shared" si="70"/>
        <v>4.0653231410701839E-2</v>
      </c>
    </row>
    <row r="888" spans="1:15" x14ac:dyDescent="0.25">
      <c r="A888" s="1">
        <v>42837</v>
      </c>
      <c r="B888" s="2">
        <v>149.9</v>
      </c>
      <c r="C888" s="2">
        <v>148.6</v>
      </c>
      <c r="D888" s="2">
        <v>148.96</v>
      </c>
      <c r="E888" s="2">
        <v>148.63999999999999</v>
      </c>
      <c r="F888" s="2">
        <v>149.4</v>
      </c>
      <c r="G888" s="8">
        <f t="shared" si="66"/>
        <v>0.43999999999999773</v>
      </c>
      <c r="H888" s="8">
        <f t="shared" si="67"/>
        <v>0.76000000000001933</v>
      </c>
      <c r="I888" s="8">
        <f t="shared" si="68"/>
        <v>-0.3200000000000216</v>
      </c>
      <c r="J888">
        <v>12.5991</v>
      </c>
      <c r="K888">
        <v>12.9177</v>
      </c>
      <c r="L888">
        <f>IF(AND(D888&gt;=C888,D888&lt;=B888),1,0)</f>
        <v>1</v>
      </c>
      <c r="M888">
        <f>IF(AND(E888&gt;=C888,E888&lt;=B888),1,0)</f>
        <v>1</v>
      </c>
      <c r="N888">
        <f t="shared" si="69"/>
        <v>2.9451137884872673E-3</v>
      </c>
      <c r="O888">
        <f t="shared" si="70"/>
        <v>5.0870147255690718E-3</v>
      </c>
    </row>
    <row r="889" spans="1:15" x14ac:dyDescent="0.25">
      <c r="A889" s="1">
        <v>42836</v>
      </c>
      <c r="B889" s="2">
        <v>149.69999999999999</v>
      </c>
      <c r="C889" s="2">
        <v>148</v>
      </c>
      <c r="D889" s="2">
        <v>149.35</v>
      </c>
      <c r="E889" s="2">
        <v>149.38</v>
      </c>
      <c r="F889" s="2">
        <v>148.6</v>
      </c>
      <c r="G889" s="8">
        <f t="shared" si="66"/>
        <v>0.75</v>
      </c>
      <c r="H889" s="8">
        <f t="shared" si="67"/>
        <v>0.78000000000000114</v>
      </c>
      <c r="I889" s="8">
        <f t="shared" si="68"/>
        <v>-3.0000000000001137E-2</v>
      </c>
      <c r="J889">
        <v>12.209099999999999</v>
      </c>
      <c r="K889">
        <v>12.176</v>
      </c>
      <c r="L889">
        <f>IF(AND(D889&gt;=C889,D889&lt;=B889),1,0)</f>
        <v>1</v>
      </c>
      <c r="M889">
        <f>IF(AND(E889&gt;=C889,E889&lt;=B889),1,0)</f>
        <v>1</v>
      </c>
      <c r="N889">
        <f t="shared" si="69"/>
        <v>5.0471063257065954E-3</v>
      </c>
      <c r="O889">
        <f t="shared" si="70"/>
        <v>5.2489905787348667E-3</v>
      </c>
    </row>
    <row r="890" spans="1:15" x14ac:dyDescent="0.25">
      <c r="A890" s="1">
        <v>42835</v>
      </c>
      <c r="B890" s="2">
        <v>149.80000000000001</v>
      </c>
      <c r="C890" s="2">
        <v>148.6</v>
      </c>
      <c r="D890" s="2">
        <v>149.76</v>
      </c>
      <c r="E890" s="2">
        <v>149.78</v>
      </c>
      <c r="F890" s="2">
        <v>149.6</v>
      </c>
      <c r="G890" s="8">
        <f t="shared" si="66"/>
        <v>0.15999999999999659</v>
      </c>
      <c r="H890" s="8">
        <f t="shared" si="67"/>
        <v>0.18000000000000682</v>
      </c>
      <c r="I890" s="8">
        <f t="shared" si="68"/>
        <v>-2.0000000000010232E-2</v>
      </c>
      <c r="J890">
        <v>11.799099999999999</v>
      </c>
      <c r="K890">
        <v>11.7759</v>
      </c>
      <c r="L890">
        <f>IF(AND(D890&gt;=C890,D890&lt;=B890),1,0)</f>
        <v>1</v>
      </c>
      <c r="M890">
        <f>IF(AND(E890&gt;=C890,E890&lt;=B890),1,0)</f>
        <v>1</v>
      </c>
      <c r="N890">
        <f t="shared" si="69"/>
        <v>1.0695187165775174E-3</v>
      </c>
      <c r="O890">
        <f t="shared" si="70"/>
        <v>1.2032085561497782E-3</v>
      </c>
    </row>
    <row r="891" spans="1:15" x14ac:dyDescent="0.25">
      <c r="A891" s="1">
        <v>42832</v>
      </c>
      <c r="B891" s="2">
        <v>150.19999999999999</v>
      </c>
      <c r="C891" s="2">
        <v>148.6</v>
      </c>
      <c r="D891" s="2">
        <v>149.05000000000001</v>
      </c>
      <c r="E891" s="2">
        <v>149.11000000000001</v>
      </c>
      <c r="F891" s="2">
        <v>149.1</v>
      </c>
      <c r="G891" s="8">
        <f t="shared" si="66"/>
        <v>4.9999999999982947E-2</v>
      </c>
      <c r="H891" s="8">
        <f t="shared" si="67"/>
        <v>1.0000000000019327E-2</v>
      </c>
      <c r="I891" s="8">
        <f t="shared" si="68"/>
        <v>3.999999999996362E-2</v>
      </c>
      <c r="J891">
        <v>12.5091</v>
      </c>
      <c r="K891">
        <v>12.448700000000001</v>
      </c>
      <c r="L891">
        <f>IF(AND(D891&gt;=C891,D891&lt;=B891),1,0)</f>
        <v>1</v>
      </c>
      <c r="M891">
        <f>IF(AND(E891&gt;=C891,E891&lt;=B891),1,0)</f>
        <v>1</v>
      </c>
      <c r="N891">
        <f t="shared" si="69"/>
        <v>3.3534540576782664E-4</v>
      </c>
      <c r="O891">
        <f t="shared" si="70"/>
        <v>6.7069081153717824E-5</v>
      </c>
    </row>
    <row r="892" spans="1:15" x14ac:dyDescent="0.25">
      <c r="A892" s="1">
        <v>42831</v>
      </c>
      <c r="B892" s="2">
        <v>149.6</v>
      </c>
      <c r="C892" s="2">
        <v>147.69999999999999</v>
      </c>
      <c r="D892" s="2">
        <v>150.72999999999999</v>
      </c>
      <c r="E892" s="2">
        <v>150.69999999999999</v>
      </c>
      <c r="F892" s="2">
        <v>149</v>
      </c>
      <c r="G892" s="8">
        <f t="shared" si="66"/>
        <v>1.7299999999999898</v>
      </c>
      <c r="H892" s="8">
        <f t="shared" si="67"/>
        <v>1.6999999999999886</v>
      </c>
      <c r="I892" s="8">
        <f t="shared" si="68"/>
        <v>3.0000000000001137E-2</v>
      </c>
      <c r="J892">
        <v>10.8291</v>
      </c>
      <c r="K892">
        <v>10.854900000000001</v>
      </c>
      <c r="L892">
        <f>IF(AND(D892&gt;=C892,D892&lt;=B892),1,0)</f>
        <v>0</v>
      </c>
      <c r="M892">
        <f>IF(AND(E892&gt;=C892,E892&lt;=B892),1,0)</f>
        <v>0</v>
      </c>
      <c r="N892">
        <f t="shared" si="69"/>
        <v>1.1610738255033488E-2</v>
      </c>
      <c r="O892">
        <f t="shared" si="70"/>
        <v>1.1409395973154286E-2</v>
      </c>
    </row>
    <row r="893" spans="1:15" x14ac:dyDescent="0.25">
      <c r="A893" s="1">
        <v>42830</v>
      </c>
      <c r="B893" s="2">
        <v>151</v>
      </c>
      <c r="C893" s="2">
        <v>149.6</v>
      </c>
      <c r="D893" s="2">
        <v>148.26</v>
      </c>
      <c r="E893" s="2">
        <v>148.12</v>
      </c>
      <c r="F893" s="2">
        <v>150.6</v>
      </c>
      <c r="G893" s="8">
        <f t="shared" si="66"/>
        <v>2.3400000000000034</v>
      </c>
      <c r="H893" s="8">
        <f t="shared" si="67"/>
        <v>2.4799999999999898</v>
      </c>
      <c r="I893" s="8">
        <f t="shared" si="68"/>
        <v>-0.13999999999998636</v>
      </c>
      <c r="J893">
        <v>13.299099999999999</v>
      </c>
      <c r="K893">
        <v>13.441700000000001</v>
      </c>
      <c r="L893">
        <f>IF(AND(D893&gt;=C893,D893&lt;=B893),1,0)</f>
        <v>0</v>
      </c>
      <c r="M893">
        <f>IF(AND(E893&gt;=C893,E893&lt;=B893),1,0)</f>
        <v>0</v>
      </c>
      <c r="N893">
        <f t="shared" si="69"/>
        <v>1.5537848605577713E-2</v>
      </c>
      <c r="O893">
        <f t="shared" si="70"/>
        <v>1.6467463479415603E-2</v>
      </c>
    </row>
    <row r="894" spans="1:15" x14ac:dyDescent="0.25">
      <c r="A894" s="1">
        <v>42829</v>
      </c>
      <c r="B894" s="2">
        <v>149.19999999999999</v>
      </c>
      <c r="C894" s="2">
        <v>147.4</v>
      </c>
      <c r="D894" s="2">
        <v>148.53</v>
      </c>
      <c r="E894" s="2">
        <v>148.72</v>
      </c>
      <c r="F894" s="2">
        <v>148.1</v>
      </c>
      <c r="G894" s="8">
        <f t="shared" si="66"/>
        <v>0.43000000000000682</v>
      </c>
      <c r="H894" s="8">
        <f t="shared" si="67"/>
        <v>0.62000000000000455</v>
      </c>
      <c r="I894" s="8">
        <f t="shared" si="68"/>
        <v>-0.18999999999999773</v>
      </c>
      <c r="J894">
        <v>13.0291</v>
      </c>
      <c r="K894">
        <v>12.8348</v>
      </c>
      <c r="L894">
        <f>IF(AND(D894&gt;=C894,D894&lt;=B894),1,0)</f>
        <v>1</v>
      </c>
      <c r="M894">
        <f>IF(AND(E894&gt;=C894,E894&lt;=B894),1,0)</f>
        <v>1</v>
      </c>
      <c r="N894">
        <f t="shared" si="69"/>
        <v>2.9034436191762783E-3</v>
      </c>
      <c r="O894">
        <f t="shared" si="70"/>
        <v>4.1863605671843655E-3</v>
      </c>
    </row>
    <row r="895" spans="1:15" x14ac:dyDescent="0.25">
      <c r="A895" s="1">
        <v>42828</v>
      </c>
      <c r="B895" s="2">
        <v>149.30000000000001</v>
      </c>
      <c r="C895" s="2">
        <v>147.9</v>
      </c>
      <c r="D895" s="2">
        <v>146.59</v>
      </c>
      <c r="E895" s="2">
        <v>146.63999999999999</v>
      </c>
      <c r="F895" s="2">
        <v>148.19999999999999</v>
      </c>
      <c r="G895" s="8">
        <f t="shared" si="66"/>
        <v>1.6099999999999852</v>
      </c>
      <c r="H895" s="8">
        <f t="shared" si="67"/>
        <v>1.5600000000000023</v>
      </c>
      <c r="I895" s="8">
        <f t="shared" si="68"/>
        <v>4.9999999999982947E-2</v>
      </c>
      <c r="J895">
        <v>14.969099999999999</v>
      </c>
      <c r="K895">
        <v>14.922800000000001</v>
      </c>
      <c r="L895">
        <f>IF(AND(D895&gt;=C895,D895&lt;=B895),1,0)</f>
        <v>0</v>
      </c>
      <c r="M895">
        <f>IF(AND(E895&gt;=C895,E895&lt;=B895),1,0)</f>
        <v>0</v>
      </c>
      <c r="N895">
        <f t="shared" si="69"/>
        <v>1.086369770580287E-2</v>
      </c>
      <c r="O895">
        <f t="shared" si="70"/>
        <v>1.05263157894737E-2</v>
      </c>
    </row>
    <row r="896" spans="1:15" x14ac:dyDescent="0.25">
      <c r="A896" s="1">
        <v>42825</v>
      </c>
      <c r="B896" s="2">
        <v>148.1</v>
      </c>
      <c r="C896" s="2">
        <v>145.9</v>
      </c>
      <c r="D896" s="2">
        <v>148.22999999999999</v>
      </c>
      <c r="E896" s="2">
        <v>147.76</v>
      </c>
      <c r="F896" s="2">
        <v>146.69999999999999</v>
      </c>
      <c r="G896" s="8">
        <f t="shared" si="66"/>
        <v>1.5300000000000011</v>
      </c>
      <c r="H896" s="8">
        <f t="shared" si="67"/>
        <v>1.0600000000000023</v>
      </c>
      <c r="I896" s="8">
        <f t="shared" si="68"/>
        <v>0.46999999999999886</v>
      </c>
      <c r="J896">
        <v>13.3291</v>
      </c>
      <c r="K896">
        <v>13.8019</v>
      </c>
      <c r="L896">
        <f>IF(AND(D896&gt;=C896,D896&lt;=B896),1,0)</f>
        <v>0</v>
      </c>
      <c r="M896">
        <f>IF(AND(E896&gt;=C896,E896&lt;=B896),1,0)</f>
        <v>1</v>
      </c>
      <c r="N896">
        <f t="shared" si="69"/>
        <v>1.0429447852760745E-2</v>
      </c>
      <c r="O896">
        <f t="shared" si="70"/>
        <v>7.2256305385139897E-3</v>
      </c>
    </row>
    <row r="897" spans="1:15" x14ac:dyDescent="0.25">
      <c r="A897" s="1">
        <v>42824</v>
      </c>
      <c r="B897" s="2">
        <v>148.80000000000001</v>
      </c>
      <c r="C897" s="2">
        <v>147</v>
      </c>
      <c r="D897" s="2">
        <v>144.6</v>
      </c>
      <c r="E897" s="2">
        <v>145.27000000000001</v>
      </c>
      <c r="F897" s="2">
        <v>148.19999999999999</v>
      </c>
      <c r="G897" s="8">
        <f t="shared" si="66"/>
        <v>3.5999999999999943</v>
      </c>
      <c r="H897" s="8">
        <f t="shared" si="67"/>
        <v>2.9299999999999784</v>
      </c>
      <c r="I897" s="8">
        <f t="shared" si="68"/>
        <v>0.67000000000001592</v>
      </c>
      <c r="J897">
        <v>16.959099999999999</v>
      </c>
      <c r="K897">
        <v>16.293199999999999</v>
      </c>
      <c r="L897">
        <f>IF(AND(D897&gt;=C897,D897&lt;=B897),1,0)</f>
        <v>0</v>
      </c>
      <c r="M897">
        <f>IF(AND(E897&gt;=C897,E897&lt;=B897),1,0)</f>
        <v>0</v>
      </c>
      <c r="N897">
        <f t="shared" si="69"/>
        <v>2.4291497975708464E-2</v>
      </c>
      <c r="O897">
        <f t="shared" si="70"/>
        <v>1.9770580296895941E-2</v>
      </c>
    </row>
    <row r="898" spans="1:15" x14ac:dyDescent="0.25">
      <c r="A898" s="1">
        <v>42823</v>
      </c>
      <c r="B898" s="2">
        <v>145</v>
      </c>
      <c r="C898" s="2">
        <v>144</v>
      </c>
      <c r="D898" s="2">
        <v>143.09</v>
      </c>
      <c r="E898" s="2">
        <v>142.77000000000001</v>
      </c>
      <c r="F898" s="2">
        <v>144.9</v>
      </c>
      <c r="G898" s="8">
        <f t="shared" si="66"/>
        <v>1.8100000000000023</v>
      </c>
      <c r="H898" s="8">
        <f t="shared" si="67"/>
        <v>2.1299999999999955</v>
      </c>
      <c r="I898" s="8">
        <f t="shared" si="68"/>
        <v>-0.31999999999999318</v>
      </c>
      <c r="J898">
        <v>18.469100000000001</v>
      </c>
      <c r="K898">
        <v>18.792899999999999</v>
      </c>
      <c r="L898">
        <f>IF(AND(D898&gt;=C898,D898&lt;=B898),1,0)</f>
        <v>0</v>
      </c>
      <c r="M898">
        <f>IF(AND(E898&gt;=C898,E898&lt;=B898),1,0)</f>
        <v>0</v>
      </c>
      <c r="N898">
        <f t="shared" si="69"/>
        <v>1.2491373360938593E-2</v>
      </c>
      <c r="O898">
        <f t="shared" si="70"/>
        <v>1.4699792960662494E-2</v>
      </c>
    </row>
    <row r="899" spans="1:15" x14ac:dyDescent="0.25">
      <c r="A899" s="1">
        <v>42822</v>
      </c>
      <c r="B899" s="2">
        <v>143.30000000000001</v>
      </c>
      <c r="C899" s="2">
        <v>141.69999999999999</v>
      </c>
      <c r="D899" s="2">
        <v>142.34</v>
      </c>
      <c r="E899" s="2">
        <v>142.19999999999999</v>
      </c>
      <c r="F899" s="2">
        <v>143</v>
      </c>
      <c r="G899" s="8">
        <f t="shared" ref="G899:G962" si="71">ABS(D899-F899)</f>
        <v>0.65999999999999659</v>
      </c>
      <c r="H899" s="8">
        <f t="shared" ref="H899:H962" si="72">ABS(E899-F899)</f>
        <v>0.80000000000001137</v>
      </c>
      <c r="I899" s="8">
        <f t="shared" ref="I899:I962" si="73">G899-H899</f>
        <v>-0.14000000000001478</v>
      </c>
      <c r="J899">
        <v>19.219100000000001</v>
      </c>
      <c r="K899">
        <v>19.362300000000001</v>
      </c>
      <c r="L899">
        <f>IF(AND(D899&gt;=C899,D899&lt;=B899),1,0)</f>
        <v>1</v>
      </c>
      <c r="M899">
        <f>IF(AND(E899&gt;=C899,E899&lt;=B899),1,0)</f>
        <v>1</v>
      </c>
      <c r="N899">
        <f t="shared" ref="N899:N962" si="74">G899/F899</f>
        <v>4.6153846153845915E-3</v>
      </c>
      <c r="O899">
        <f t="shared" si="70"/>
        <v>5.5944055944056742E-3</v>
      </c>
    </row>
    <row r="900" spans="1:15" x14ac:dyDescent="0.25">
      <c r="A900" s="1">
        <v>42821</v>
      </c>
      <c r="B900" s="2">
        <v>144</v>
      </c>
      <c r="C900" s="2">
        <v>142</v>
      </c>
      <c r="D900" s="2">
        <v>143.63</v>
      </c>
      <c r="E900" s="2">
        <v>143.88999999999999</v>
      </c>
      <c r="F900" s="2">
        <v>142.30000000000001</v>
      </c>
      <c r="G900" s="8">
        <f t="shared" si="71"/>
        <v>1.3299999999999841</v>
      </c>
      <c r="H900" s="8">
        <f t="shared" si="72"/>
        <v>1.589999999999975</v>
      </c>
      <c r="I900" s="8">
        <f t="shared" si="73"/>
        <v>-0.25999999999999091</v>
      </c>
      <c r="J900">
        <v>17.929099999999998</v>
      </c>
      <c r="K900">
        <v>17.671199999999999</v>
      </c>
      <c r="L900">
        <f>IF(AND(D900&gt;=C900,D900&lt;=B900),1,0)</f>
        <v>1</v>
      </c>
      <c r="M900">
        <f>IF(AND(E900&gt;=C900,E900&lt;=B900),1,0)</f>
        <v>1</v>
      </c>
      <c r="N900">
        <f t="shared" si="74"/>
        <v>9.3464511595220245E-3</v>
      </c>
      <c r="O900">
        <f t="shared" ref="O900:O963" si="75">H900/F900</f>
        <v>1.1173576950105235E-2</v>
      </c>
    </row>
    <row r="901" spans="1:15" x14ac:dyDescent="0.25">
      <c r="A901" s="1">
        <v>42818</v>
      </c>
      <c r="B901" s="2">
        <v>145.19999999999999</v>
      </c>
      <c r="C901" s="2">
        <v>143.9</v>
      </c>
      <c r="D901" s="2">
        <v>144.91</v>
      </c>
      <c r="E901" s="2">
        <v>144.83000000000001</v>
      </c>
      <c r="F901" s="2">
        <v>144</v>
      </c>
      <c r="G901" s="8">
        <f t="shared" si="71"/>
        <v>0.90999999999999659</v>
      </c>
      <c r="H901" s="8">
        <f t="shared" si="72"/>
        <v>0.83000000000001251</v>
      </c>
      <c r="I901" s="8">
        <f t="shared" si="73"/>
        <v>7.9999999999984084E-2</v>
      </c>
      <c r="J901">
        <v>16.649100000000001</v>
      </c>
      <c r="K901">
        <v>16.725000000000001</v>
      </c>
      <c r="L901">
        <f>IF(AND(D901&gt;=C901,D901&lt;=B901),1,0)</f>
        <v>1</v>
      </c>
      <c r="M901">
        <f>IF(AND(E901&gt;=C901,E901&lt;=B901),1,0)</f>
        <v>1</v>
      </c>
      <c r="N901">
        <f t="shared" si="74"/>
        <v>6.319444444444421E-3</v>
      </c>
      <c r="O901">
        <f t="shared" si="75"/>
        <v>5.7638888888889754E-3</v>
      </c>
    </row>
    <row r="902" spans="1:15" x14ac:dyDescent="0.25">
      <c r="A902" s="1">
        <v>42817</v>
      </c>
      <c r="B902" s="2">
        <v>146</v>
      </c>
      <c r="C902" s="2">
        <v>143.69999999999999</v>
      </c>
      <c r="D902" s="2">
        <v>145.71</v>
      </c>
      <c r="E902" s="2">
        <v>145.74</v>
      </c>
      <c r="F902" s="2">
        <v>144.80000000000001</v>
      </c>
      <c r="G902" s="8">
        <f t="shared" si="71"/>
        <v>0.90999999999999659</v>
      </c>
      <c r="H902" s="8">
        <f t="shared" si="72"/>
        <v>0.93999999999999773</v>
      </c>
      <c r="I902" s="8">
        <f t="shared" si="73"/>
        <v>-3.0000000000001137E-2</v>
      </c>
      <c r="J902">
        <v>15.8491</v>
      </c>
      <c r="K902">
        <v>15.8216</v>
      </c>
      <c r="L902">
        <f>IF(AND(D902&gt;=C902,D902&lt;=B902),1,0)</f>
        <v>1</v>
      </c>
      <c r="M902">
        <f>IF(AND(E902&gt;=C902,E902&lt;=B902),1,0)</f>
        <v>1</v>
      </c>
      <c r="N902">
        <f t="shared" si="74"/>
        <v>6.2845303867403073E-3</v>
      </c>
      <c r="O902">
        <f t="shared" si="75"/>
        <v>6.4917127071823042E-3</v>
      </c>
    </row>
    <row r="903" spans="1:15" x14ac:dyDescent="0.25">
      <c r="A903" s="1">
        <v>42816</v>
      </c>
      <c r="B903" s="2">
        <v>147.30000000000001</v>
      </c>
      <c r="C903" s="2">
        <v>145</v>
      </c>
      <c r="D903" s="2">
        <v>147.74</v>
      </c>
      <c r="E903" s="2">
        <v>147.51</v>
      </c>
      <c r="F903" s="2">
        <v>146.19999999999999</v>
      </c>
      <c r="G903" s="8">
        <f t="shared" si="71"/>
        <v>1.5400000000000205</v>
      </c>
      <c r="H903" s="8">
        <f t="shared" si="72"/>
        <v>1.3100000000000023</v>
      </c>
      <c r="I903" s="8">
        <f t="shared" si="73"/>
        <v>0.23000000000001819</v>
      </c>
      <c r="J903">
        <v>13.819100000000001</v>
      </c>
      <c r="K903">
        <v>14.0518</v>
      </c>
      <c r="L903">
        <f>IF(AND(D903&gt;=C903,D903&lt;=B903),1,0)</f>
        <v>0</v>
      </c>
      <c r="M903">
        <f>IF(AND(E903&gt;=C903,E903&lt;=B903),1,0)</f>
        <v>0</v>
      </c>
      <c r="N903">
        <f t="shared" si="74"/>
        <v>1.0533515731874285E-2</v>
      </c>
      <c r="O903">
        <f t="shared" si="75"/>
        <v>8.9603283173734765E-3</v>
      </c>
    </row>
    <row r="904" spans="1:15" x14ac:dyDescent="0.25">
      <c r="A904" s="1">
        <v>42815</v>
      </c>
      <c r="B904" s="2">
        <v>150.19999999999999</v>
      </c>
      <c r="C904" s="2">
        <v>147.9</v>
      </c>
      <c r="D904" s="2">
        <v>148.19999999999999</v>
      </c>
      <c r="E904" s="2">
        <v>148.56</v>
      </c>
      <c r="F904" s="2">
        <v>148</v>
      </c>
      <c r="G904" s="8">
        <f t="shared" si="71"/>
        <v>0.19999999999998863</v>
      </c>
      <c r="H904" s="8">
        <f t="shared" si="72"/>
        <v>0.56000000000000227</v>
      </c>
      <c r="I904" s="8">
        <f t="shared" si="73"/>
        <v>-0.36000000000001364</v>
      </c>
      <c r="J904">
        <v>13.3591</v>
      </c>
      <c r="K904">
        <v>12.996</v>
      </c>
      <c r="L904">
        <f>IF(AND(D904&gt;=C904,D904&lt;=B904),1,0)</f>
        <v>1</v>
      </c>
      <c r="M904">
        <f>IF(AND(E904&gt;=C904,E904&lt;=B904),1,0)</f>
        <v>1</v>
      </c>
      <c r="N904">
        <f t="shared" si="74"/>
        <v>1.3513513513512744E-3</v>
      </c>
      <c r="O904">
        <f t="shared" si="75"/>
        <v>3.7837837837837993E-3</v>
      </c>
    </row>
    <row r="905" spans="1:15" x14ac:dyDescent="0.25">
      <c r="A905" s="1">
        <v>42814</v>
      </c>
      <c r="B905" s="2">
        <v>149.30000000000001</v>
      </c>
      <c r="C905" s="2">
        <v>148</v>
      </c>
      <c r="D905" s="2">
        <v>149.02000000000001</v>
      </c>
      <c r="E905" s="2">
        <v>148.77000000000001</v>
      </c>
      <c r="F905" s="2">
        <v>148.30000000000001</v>
      </c>
      <c r="G905" s="8">
        <f t="shared" si="71"/>
        <v>0.71999999999999886</v>
      </c>
      <c r="H905" s="8">
        <f t="shared" si="72"/>
        <v>0.46999999999999886</v>
      </c>
      <c r="I905" s="8">
        <f t="shared" si="73"/>
        <v>0.25</v>
      </c>
      <c r="J905">
        <v>12.539099999999999</v>
      </c>
      <c r="K905">
        <v>12.7875</v>
      </c>
      <c r="L905">
        <f>IF(AND(D905&gt;=C905,D905&lt;=B905),1,0)</f>
        <v>1</v>
      </c>
      <c r="M905">
        <f>IF(AND(E905&gt;=C905,E905&lt;=B905),1,0)</f>
        <v>1</v>
      </c>
      <c r="N905">
        <f t="shared" si="74"/>
        <v>4.8550236008091628E-3</v>
      </c>
      <c r="O905">
        <f t="shared" si="75"/>
        <v>3.1692515171948673E-3</v>
      </c>
    </row>
    <row r="906" spans="1:15" x14ac:dyDescent="0.25">
      <c r="A906" s="1">
        <v>42811</v>
      </c>
      <c r="B906" s="2">
        <v>150.19999999999999</v>
      </c>
      <c r="C906" s="2">
        <v>148.4</v>
      </c>
      <c r="D906" s="2">
        <v>148.66999999999999</v>
      </c>
      <c r="E906" s="2">
        <v>148.75</v>
      </c>
      <c r="F906" s="2">
        <v>149.4</v>
      </c>
      <c r="G906" s="8">
        <f t="shared" si="71"/>
        <v>0.73000000000001819</v>
      </c>
      <c r="H906" s="8">
        <f t="shared" si="72"/>
        <v>0.65000000000000568</v>
      </c>
      <c r="I906" s="8">
        <f t="shared" si="73"/>
        <v>8.0000000000012506E-2</v>
      </c>
      <c r="J906">
        <v>12.889099999999999</v>
      </c>
      <c r="K906">
        <v>12.810600000000001</v>
      </c>
      <c r="L906">
        <f>IF(AND(D906&gt;=C906,D906&lt;=B906),1,0)</f>
        <v>1</v>
      </c>
      <c r="M906">
        <f>IF(AND(E906&gt;=C906,E906&lt;=B906),1,0)</f>
        <v>1</v>
      </c>
      <c r="N906">
        <f t="shared" si="74"/>
        <v>4.8862115127176588E-3</v>
      </c>
      <c r="O906">
        <f t="shared" si="75"/>
        <v>4.3507362784471594E-3</v>
      </c>
    </row>
    <row r="907" spans="1:15" x14ac:dyDescent="0.25">
      <c r="A907" s="1">
        <v>42810</v>
      </c>
      <c r="B907" s="2">
        <v>150.4</v>
      </c>
      <c r="C907" s="2">
        <v>148.6</v>
      </c>
      <c r="D907" s="2">
        <v>148.46</v>
      </c>
      <c r="E907" s="2">
        <v>148.4</v>
      </c>
      <c r="F907" s="2">
        <v>148.9</v>
      </c>
      <c r="G907" s="8">
        <f t="shared" si="71"/>
        <v>0.43999999999999773</v>
      </c>
      <c r="H907" s="8">
        <f t="shared" si="72"/>
        <v>0.5</v>
      </c>
      <c r="I907" s="8">
        <f t="shared" si="73"/>
        <v>-6.0000000000002274E-2</v>
      </c>
      <c r="J907">
        <v>13.0991</v>
      </c>
      <c r="K907">
        <v>13.1568</v>
      </c>
      <c r="L907">
        <f>IF(AND(D907&gt;=C907,D907&lt;=B907),1,0)</f>
        <v>0</v>
      </c>
      <c r="M907">
        <f>IF(AND(E907&gt;=C907,E907&lt;=B907),1,0)</f>
        <v>0</v>
      </c>
      <c r="N907">
        <f t="shared" si="74"/>
        <v>2.955003357958346E-3</v>
      </c>
      <c r="O907">
        <f t="shared" si="75"/>
        <v>3.3579583613163196E-3</v>
      </c>
    </row>
    <row r="908" spans="1:15" x14ac:dyDescent="0.25">
      <c r="A908" s="1">
        <v>42809</v>
      </c>
      <c r="B908" s="2">
        <v>148.4</v>
      </c>
      <c r="C908" s="2">
        <v>146</v>
      </c>
      <c r="D908" s="2">
        <v>145.81</v>
      </c>
      <c r="E908" s="2">
        <v>145.93</v>
      </c>
      <c r="F908" s="2">
        <v>148.19999999999999</v>
      </c>
      <c r="G908" s="8">
        <f t="shared" si="71"/>
        <v>2.3899999999999864</v>
      </c>
      <c r="H908" s="8">
        <f t="shared" si="72"/>
        <v>2.2699999999999818</v>
      </c>
      <c r="I908" s="8">
        <f t="shared" si="73"/>
        <v>0.12000000000000455</v>
      </c>
      <c r="J908">
        <v>15.7491</v>
      </c>
      <c r="K908">
        <v>15.6249</v>
      </c>
      <c r="L908">
        <f>IF(AND(D908&gt;=C908,D908&lt;=B908),1,0)</f>
        <v>0</v>
      </c>
      <c r="M908">
        <f>IF(AND(E908&gt;=C908,E908&lt;=B908),1,0)</f>
        <v>0</v>
      </c>
      <c r="N908">
        <f t="shared" si="74"/>
        <v>1.6126855600539721E-2</v>
      </c>
      <c r="O908">
        <f t="shared" si="75"/>
        <v>1.5317139001349405E-2</v>
      </c>
    </row>
    <row r="909" spans="1:15" x14ac:dyDescent="0.25">
      <c r="A909" s="1">
        <v>42808</v>
      </c>
      <c r="B909" s="2">
        <v>148.80000000000001</v>
      </c>
      <c r="C909" s="2">
        <v>144.1</v>
      </c>
      <c r="D909" s="2">
        <v>147.72999999999999</v>
      </c>
      <c r="E909" s="2">
        <v>147.66</v>
      </c>
      <c r="F909" s="2">
        <v>145.5</v>
      </c>
      <c r="G909" s="8">
        <f t="shared" si="71"/>
        <v>2.2299999999999898</v>
      </c>
      <c r="H909" s="8">
        <f t="shared" si="72"/>
        <v>2.1599999999999966</v>
      </c>
      <c r="I909" s="8">
        <f t="shared" si="73"/>
        <v>6.9999999999993179E-2</v>
      </c>
      <c r="J909">
        <v>13.8291</v>
      </c>
      <c r="K909">
        <v>13.895200000000001</v>
      </c>
      <c r="L909">
        <f>IF(AND(D909&gt;=C909,D909&lt;=B909),1,0)</f>
        <v>1</v>
      </c>
      <c r="M909">
        <f>IF(AND(E909&gt;=C909,E909&lt;=B909),1,0)</f>
        <v>1</v>
      </c>
      <c r="N909">
        <f t="shared" si="74"/>
        <v>1.5326460481099586E-2</v>
      </c>
      <c r="O909">
        <f t="shared" si="75"/>
        <v>1.4845360824742245E-2</v>
      </c>
    </row>
    <row r="910" spans="1:15" x14ac:dyDescent="0.25">
      <c r="A910" s="1">
        <v>42807</v>
      </c>
      <c r="B910" s="2">
        <v>148.69999999999999</v>
      </c>
      <c r="C910" s="2">
        <v>146.9</v>
      </c>
      <c r="D910" s="2">
        <v>148.26</v>
      </c>
      <c r="E910" s="2">
        <v>148.08000000000001</v>
      </c>
      <c r="F910" s="2">
        <v>147.5</v>
      </c>
      <c r="G910" s="8">
        <f t="shared" si="71"/>
        <v>0.75999999999999091</v>
      </c>
      <c r="H910" s="8">
        <f t="shared" si="72"/>
        <v>0.58000000000001251</v>
      </c>
      <c r="I910" s="8">
        <f t="shared" si="73"/>
        <v>0.1799999999999784</v>
      </c>
      <c r="J910">
        <v>13.299099999999999</v>
      </c>
      <c r="K910">
        <v>13.476800000000001</v>
      </c>
      <c r="L910">
        <f>IF(AND(D910&gt;=C910,D910&lt;=B910),1,0)</f>
        <v>1</v>
      </c>
      <c r="M910">
        <f>IF(AND(E910&gt;=C910,E910&lt;=B910),1,0)</f>
        <v>1</v>
      </c>
      <c r="N910">
        <f t="shared" si="74"/>
        <v>5.152542372881294E-3</v>
      </c>
      <c r="O910">
        <f t="shared" si="75"/>
        <v>3.9322033898305936E-3</v>
      </c>
    </row>
    <row r="911" spans="1:15" x14ac:dyDescent="0.25">
      <c r="A911" s="1">
        <v>42804</v>
      </c>
      <c r="B911" s="2">
        <v>148.80000000000001</v>
      </c>
      <c r="C911" s="2">
        <v>145.6</v>
      </c>
      <c r="D911" s="2">
        <v>145.41999999999999</v>
      </c>
      <c r="E911" s="2">
        <v>145.88</v>
      </c>
      <c r="F911" s="2">
        <v>147.9</v>
      </c>
      <c r="G911" s="8">
        <f t="shared" si="71"/>
        <v>2.4800000000000182</v>
      </c>
      <c r="H911" s="8">
        <f t="shared" si="72"/>
        <v>2.0200000000000102</v>
      </c>
      <c r="I911" s="8">
        <f t="shared" si="73"/>
        <v>0.46000000000000796</v>
      </c>
      <c r="J911">
        <v>16.139099999999999</v>
      </c>
      <c r="K911">
        <v>15.6821</v>
      </c>
      <c r="L911">
        <f>IF(AND(D911&gt;=C911,D911&lt;=B911),1,0)</f>
        <v>0</v>
      </c>
      <c r="M911">
        <f>IF(AND(E911&gt;=C911,E911&lt;=B911),1,0)</f>
        <v>1</v>
      </c>
      <c r="N911">
        <f t="shared" si="74"/>
        <v>1.6768086544962934E-2</v>
      </c>
      <c r="O911">
        <f t="shared" si="75"/>
        <v>1.365787694388107E-2</v>
      </c>
    </row>
    <row r="912" spans="1:15" x14ac:dyDescent="0.25">
      <c r="A912" s="1">
        <v>42803</v>
      </c>
      <c r="B912" s="2">
        <v>145.1</v>
      </c>
      <c r="C912" s="2">
        <v>142.5</v>
      </c>
      <c r="D912" s="2">
        <v>147.6</v>
      </c>
      <c r="E912" s="2">
        <v>147.1</v>
      </c>
      <c r="F912" s="2">
        <v>144.9</v>
      </c>
      <c r="G912" s="8">
        <f t="shared" si="71"/>
        <v>2.6999999999999886</v>
      </c>
      <c r="H912" s="8">
        <f t="shared" si="72"/>
        <v>2.1999999999999886</v>
      </c>
      <c r="I912" s="8">
        <f t="shared" si="73"/>
        <v>0.5</v>
      </c>
      <c r="J912">
        <v>13.959099999999999</v>
      </c>
      <c r="K912">
        <v>14.457000000000001</v>
      </c>
      <c r="L912">
        <f>IF(AND(D912&gt;=C912,D912&lt;=B912),1,0)</f>
        <v>0</v>
      </c>
      <c r="M912">
        <f>IF(AND(E912&gt;=C912,E912&lt;=B912),1,0)</f>
        <v>0</v>
      </c>
      <c r="N912">
        <f t="shared" si="74"/>
        <v>1.8633540372670728E-2</v>
      </c>
      <c r="O912">
        <f t="shared" si="75"/>
        <v>1.518288474810206E-2</v>
      </c>
    </row>
    <row r="913" spans="1:15" x14ac:dyDescent="0.25">
      <c r="A913" s="1">
        <v>42802</v>
      </c>
      <c r="B913" s="2">
        <v>148</v>
      </c>
      <c r="C913" s="2">
        <v>146.1</v>
      </c>
      <c r="D913" s="2">
        <v>148.33000000000001</v>
      </c>
      <c r="E913" s="2">
        <v>148.6</v>
      </c>
      <c r="F913" s="2">
        <v>147.19999999999999</v>
      </c>
      <c r="G913" s="8">
        <f t="shared" si="71"/>
        <v>1.1300000000000239</v>
      </c>
      <c r="H913" s="8">
        <f t="shared" si="72"/>
        <v>1.4000000000000057</v>
      </c>
      <c r="I913" s="8">
        <f t="shared" si="73"/>
        <v>-0.26999999999998181</v>
      </c>
      <c r="J913">
        <v>13.229100000000001</v>
      </c>
      <c r="K913">
        <v>12.9634</v>
      </c>
      <c r="L913">
        <f>IF(AND(D913&gt;=C913,D913&lt;=B913),1,0)</f>
        <v>0</v>
      </c>
      <c r="M913">
        <f>IF(AND(E913&gt;=C913,E913&lt;=B913),1,0)</f>
        <v>0</v>
      </c>
      <c r="N913">
        <f t="shared" si="74"/>
        <v>7.6766304347827717E-3</v>
      </c>
      <c r="O913">
        <f t="shared" si="75"/>
        <v>9.5108695652174301E-3</v>
      </c>
    </row>
    <row r="914" spans="1:15" x14ac:dyDescent="0.25">
      <c r="A914" s="1">
        <v>42801</v>
      </c>
      <c r="B914" s="2">
        <v>149.19999999999999</v>
      </c>
      <c r="C914" s="2">
        <v>147.69999999999999</v>
      </c>
      <c r="D914" s="2">
        <v>148.4</v>
      </c>
      <c r="E914" s="2">
        <v>148.44</v>
      </c>
      <c r="F914" s="2">
        <v>148.4</v>
      </c>
      <c r="G914" s="8">
        <f t="shared" si="71"/>
        <v>0</v>
      </c>
      <c r="H914" s="8">
        <f t="shared" si="72"/>
        <v>3.9999999999992042E-2</v>
      </c>
      <c r="I914" s="8">
        <f t="shared" si="73"/>
        <v>-3.9999999999992042E-2</v>
      </c>
      <c r="J914">
        <v>13.1591</v>
      </c>
      <c r="K914">
        <v>13.1142</v>
      </c>
      <c r="L914">
        <f>IF(AND(D914&gt;=C914,D914&lt;=B914),1,0)</f>
        <v>1</v>
      </c>
      <c r="M914">
        <f>IF(AND(E914&gt;=C914,E914&lt;=B914),1,0)</f>
        <v>1</v>
      </c>
      <c r="N914">
        <f t="shared" si="74"/>
        <v>0</v>
      </c>
      <c r="O914">
        <f t="shared" si="75"/>
        <v>2.695417789756876E-4</v>
      </c>
    </row>
    <row r="915" spans="1:15" x14ac:dyDescent="0.25">
      <c r="A915" s="1">
        <v>42800</v>
      </c>
      <c r="B915" s="2">
        <v>148.80000000000001</v>
      </c>
      <c r="C915" s="2">
        <v>147.4</v>
      </c>
      <c r="D915" s="2">
        <v>148.35</v>
      </c>
      <c r="E915" s="2">
        <v>148.1</v>
      </c>
      <c r="F915" s="2">
        <v>148.4</v>
      </c>
      <c r="G915" s="8">
        <f t="shared" si="71"/>
        <v>5.0000000000011369E-2</v>
      </c>
      <c r="H915" s="8">
        <f t="shared" si="72"/>
        <v>0.30000000000001137</v>
      </c>
      <c r="I915" s="8">
        <f t="shared" si="73"/>
        <v>-0.25</v>
      </c>
      <c r="J915">
        <v>13.209099999999999</v>
      </c>
      <c r="K915">
        <v>13.457700000000001</v>
      </c>
      <c r="L915">
        <f>IF(AND(D915&gt;=C915,D915&lt;=B915),1,0)</f>
        <v>1</v>
      </c>
      <c r="M915">
        <f>IF(AND(E915&gt;=C915,E915&lt;=B915),1,0)</f>
        <v>1</v>
      </c>
      <c r="N915">
        <f t="shared" si="74"/>
        <v>3.3692722371975317E-4</v>
      </c>
      <c r="O915">
        <f t="shared" si="75"/>
        <v>2.0215633423181357E-3</v>
      </c>
    </row>
    <row r="916" spans="1:15" x14ac:dyDescent="0.25">
      <c r="A916" s="1">
        <v>42797</v>
      </c>
      <c r="B916" s="2">
        <v>148.9</v>
      </c>
      <c r="C916" s="2">
        <v>147.69999999999999</v>
      </c>
      <c r="D916" s="2">
        <v>148.99</v>
      </c>
      <c r="E916" s="2">
        <v>149.36000000000001</v>
      </c>
      <c r="F916" s="2">
        <v>148.30000000000001</v>
      </c>
      <c r="G916" s="8">
        <f t="shared" si="71"/>
        <v>0.68999999999999773</v>
      </c>
      <c r="H916" s="8">
        <f t="shared" si="72"/>
        <v>1.0600000000000023</v>
      </c>
      <c r="I916" s="8">
        <f t="shared" si="73"/>
        <v>-0.37000000000000455</v>
      </c>
      <c r="J916">
        <v>12.569100000000001</v>
      </c>
      <c r="K916">
        <v>12.202199999999999</v>
      </c>
      <c r="L916">
        <f>IF(AND(D916&gt;=C916,D916&lt;=B916),1,0)</f>
        <v>0</v>
      </c>
      <c r="M916">
        <f>IF(AND(E916&gt;=C916,E916&lt;=B916),1,0)</f>
        <v>0</v>
      </c>
      <c r="N916">
        <f t="shared" si="74"/>
        <v>4.6527309507754392E-3</v>
      </c>
      <c r="O916">
        <f t="shared" si="75"/>
        <v>7.1476736345246266E-3</v>
      </c>
    </row>
    <row r="917" spans="1:15" x14ac:dyDescent="0.25">
      <c r="A917" s="1">
        <v>42796</v>
      </c>
      <c r="B917" s="2">
        <v>150.6</v>
      </c>
      <c r="C917" s="2">
        <v>149.19999999999999</v>
      </c>
      <c r="D917" s="2">
        <v>149.94999999999999</v>
      </c>
      <c r="E917" s="2">
        <v>149.4</v>
      </c>
      <c r="F917" s="2">
        <v>149.80000000000001</v>
      </c>
      <c r="G917" s="8">
        <f t="shared" si="71"/>
        <v>0.14999999999997726</v>
      </c>
      <c r="H917" s="8">
        <f t="shared" si="72"/>
        <v>0.40000000000000568</v>
      </c>
      <c r="I917" s="8">
        <f t="shared" si="73"/>
        <v>-0.25000000000002842</v>
      </c>
      <c r="J917">
        <v>11.6091</v>
      </c>
      <c r="K917">
        <v>12.155099999999999</v>
      </c>
      <c r="L917">
        <f>IF(AND(D917&gt;=C917,D917&lt;=B917),1,0)</f>
        <v>1</v>
      </c>
      <c r="M917">
        <f>IF(AND(E917&gt;=C917,E917&lt;=B917),1,0)</f>
        <v>1</v>
      </c>
      <c r="N917">
        <f t="shared" si="74"/>
        <v>1.0013351134844943E-3</v>
      </c>
      <c r="O917">
        <f t="shared" si="75"/>
        <v>2.6702269692924275E-3</v>
      </c>
    </row>
    <row r="918" spans="1:15" x14ac:dyDescent="0.25">
      <c r="A918" s="1">
        <v>42795</v>
      </c>
      <c r="B918" s="2">
        <v>150.5</v>
      </c>
      <c r="C918" s="2">
        <v>148.19999999999999</v>
      </c>
      <c r="D918" s="2">
        <v>147.63</v>
      </c>
      <c r="E918" s="2">
        <v>148.35</v>
      </c>
      <c r="F918" s="2">
        <v>150.1</v>
      </c>
      <c r="G918" s="8">
        <f t="shared" si="71"/>
        <v>2.4699999999999989</v>
      </c>
      <c r="H918" s="8">
        <f t="shared" si="72"/>
        <v>1.75</v>
      </c>
      <c r="I918" s="8">
        <f t="shared" si="73"/>
        <v>0.71999999999999886</v>
      </c>
      <c r="J918">
        <v>13.9291</v>
      </c>
      <c r="K918">
        <v>13.2057</v>
      </c>
      <c r="L918">
        <f>IF(AND(D918&gt;=C918,D918&lt;=B918),1,0)</f>
        <v>0</v>
      </c>
      <c r="M918">
        <f>IF(AND(E918&gt;=C918,E918&lt;=B918),1,0)</f>
        <v>1</v>
      </c>
      <c r="N918">
        <f t="shared" si="74"/>
        <v>1.645569620253164E-2</v>
      </c>
      <c r="O918">
        <f t="shared" si="75"/>
        <v>1.1658894070619588E-2</v>
      </c>
    </row>
    <row r="919" spans="1:15" x14ac:dyDescent="0.25">
      <c r="A919" s="1">
        <v>42794</v>
      </c>
      <c r="B919" s="2">
        <v>148.6</v>
      </c>
      <c r="C919" s="2">
        <v>147.5</v>
      </c>
      <c r="D919" s="2">
        <v>147.5</v>
      </c>
      <c r="E919" s="2">
        <v>146.88999999999999</v>
      </c>
      <c r="F919" s="2">
        <v>148.4</v>
      </c>
      <c r="G919" s="8">
        <f t="shared" si="71"/>
        <v>0.90000000000000568</v>
      </c>
      <c r="H919" s="8">
        <f t="shared" si="72"/>
        <v>1.5100000000000193</v>
      </c>
      <c r="I919" s="8">
        <f t="shared" si="73"/>
        <v>-0.61000000000001364</v>
      </c>
      <c r="J919">
        <v>14.059100000000001</v>
      </c>
      <c r="K919">
        <v>14.671200000000001</v>
      </c>
      <c r="L919">
        <f>IF(AND(D919&gt;=C919,D919&lt;=B919),1,0)</f>
        <v>1</v>
      </c>
      <c r="M919">
        <f>IF(AND(E919&gt;=C919,E919&lt;=B919),1,0)</f>
        <v>0</v>
      </c>
      <c r="N919">
        <f t="shared" si="74"/>
        <v>6.064690026954216E-3</v>
      </c>
      <c r="O919">
        <f t="shared" si="75"/>
        <v>1.0175202156334362E-2</v>
      </c>
    </row>
    <row r="920" spans="1:15" x14ac:dyDescent="0.25">
      <c r="A920" s="1">
        <v>42793</v>
      </c>
      <c r="B920" s="2">
        <v>148.30000000000001</v>
      </c>
      <c r="C920" s="2">
        <v>147.30000000000001</v>
      </c>
      <c r="D920" s="2">
        <v>146.81</v>
      </c>
      <c r="E920" s="2">
        <v>147.13</v>
      </c>
      <c r="F920" s="2">
        <v>147.69999999999999</v>
      </c>
      <c r="G920" s="8">
        <f t="shared" si="71"/>
        <v>0.88999999999998636</v>
      </c>
      <c r="H920" s="8">
        <f t="shared" si="72"/>
        <v>0.56999999999999318</v>
      </c>
      <c r="I920" s="8">
        <f t="shared" si="73"/>
        <v>0.31999999999999318</v>
      </c>
      <c r="J920">
        <v>14.7491</v>
      </c>
      <c r="K920">
        <v>14.4244</v>
      </c>
      <c r="L920">
        <f>IF(AND(D920&gt;=C920,D920&lt;=B920),1,0)</f>
        <v>0</v>
      </c>
      <c r="M920">
        <f>IF(AND(E920&gt;=C920,E920&lt;=B920),1,0)</f>
        <v>0</v>
      </c>
      <c r="N920">
        <f t="shared" si="74"/>
        <v>6.0257278266756019E-3</v>
      </c>
      <c r="O920">
        <f t="shared" si="75"/>
        <v>3.8591740013540501E-3</v>
      </c>
    </row>
    <row r="921" spans="1:15" x14ac:dyDescent="0.25">
      <c r="A921" s="1">
        <v>42790</v>
      </c>
      <c r="B921" s="2">
        <v>148.9</v>
      </c>
      <c r="C921" s="2">
        <v>146.6</v>
      </c>
      <c r="D921" s="2">
        <v>148.66999999999999</v>
      </c>
      <c r="E921" s="2">
        <v>148.52000000000001</v>
      </c>
      <c r="F921" s="2">
        <v>147.1</v>
      </c>
      <c r="G921" s="8">
        <f t="shared" si="71"/>
        <v>1.5699999999999932</v>
      </c>
      <c r="H921" s="8">
        <f t="shared" si="72"/>
        <v>1.4200000000000159</v>
      </c>
      <c r="I921" s="8">
        <f t="shared" si="73"/>
        <v>0.14999999999997726</v>
      </c>
      <c r="J921">
        <v>12.889099999999999</v>
      </c>
      <c r="K921">
        <v>13.0433</v>
      </c>
      <c r="L921">
        <f>IF(AND(D921&gt;=C921,D921&lt;=B921),1,0)</f>
        <v>1</v>
      </c>
      <c r="M921">
        <f>IF(AND(E921&gt;=C921,E921&lt;=B921),1,0)</f>
        <v>1</v>
      </c>
      <c r="N921">
        <f t="shared" si="74"/>
        <v>1.067301155676406E-2</v>
      </c>
      <c r="O921">
        <f t="shared" si="75"/>
        <v>9.6532970768186E-3</v>
      </c>
    </row>
    <row r="922" spans="1:15" x14ac:dyDescent="0.25">
      <c r="A922" s="1">
        <v>42789</v>
      </c>
      <c r="B922" s="2">
        <v>149.4</v>
      </c>
      <c r="C922" s="2">
        <v>147.19999999999999</v>
      </c>
      <c r="D922" s="2">
        <v>147.62</v>
      </c>
      <c r="E922" s="2">
        <v>147.72</v>
      </c>
      <c r="F922" s="2">
        <v>148.5</v>
      </c>
      <c r="G922" s="8">
        <f t="shared" si="71"/>
        <v>0.87999999999999545</v>
      </c>
      <c r="H922" s="8">
        <f t="shared" si="72"/>
        <v>0.78000000000000114</v>
      </c>
      <c r="I922" s="8">
        <f t="shared" si="73"/>
        <v>9.9999999999994316E-2</v>
      </c>
      <c r="J922">
        <v>13.9391</v>
      </c>
      <c r="K922">
        <v>13.8431</v>
      </c>
      <c r="L922">
        <f>IF(AND(D922&gt;=C922,D922&lt;=B922),1,0)</f>
        <v>1</v>
      </c>
      <c r="M922">
        <f>IF(AND(E922&gt;=C922,E922&lt;=B922),1,0)</f>
        <v>1</v>
      </c>
      <c r="N922">
        <f t="shared" si="74"/>
        <v>5.9259259259258953E-3</v>
      </c>
      <c r="O922">
        <f t="shared" si="75"/>
        <v>5.2525252525252603E-3</v>
      </c>
    </row>
    <row r="923" spans="1:15" x14ac:dyDescent="0.25">
      <c r="A923" s="1">
        <v>42788</v>
      </c>
      <c r="B923" s="2">
        <v>150.30000000000001</v>
      </c>
      <c r="C923" s="2">
        <v>147.5</v>
      </c>
      <c r="D923" s="2">
        <v>151.62</v>
      </c>
      <c r="E923" s="2">
        <v>151.6</v>
      </c>
      <c r="F923" s="2">
        <v>147.69999999999999</v>
      </c>
      <c r="G923" s="8">
        <f t="shared" si="71"/>
        <v>3.9200000000000159</v>
      </c>
      <c r="H923" s="8">
        <f t="shared" si="72"/>
        <v>3.9000000000000057</v>
      </c>
      <c r="I923" s="8">
        <f t="shared" si="73"/>
        <v>2.0000000000010232E-2</v>
      </c>
      <c r="J923">
        <v>9.9390999999999998</v>
      </c>
      <c r="K923">
        <v>9.9611000000000001</v>
      </c>
      <c r="L923">
        <f>IF(AND(D923&gt;=C923,D923&lt;=B923),1,0)</f>
        <v>0</v>
      </c>
      <c r="M923">
        <f>IF(AND(E923&gt;=C923,E923&lt;=B923),1,0)</f>
        <v>0</v>
      </c>
      <c r="N923">
        <f t="shared" si="74"/>
        <v>2.6540284360189684E-2</v>
      </c>
      <c r="O923">
        <f t="shared" si="75"/>
        <v>2.6404874746107015E-2</v>
      </c>
    </row>
    <row r="924" spans="1:15" x14ac:dyDescent="0.25">
      <c r="A924" s="1">
        <v>42787</v>
      </c>
      <c r="B924" s="2">
        <v>151.9</v>
      </c>
      <c r="C924" s="2">
        <v>147.1</v>
      </c>
      <c r="D924" s="2">
        <v>147.82</v>
      </c>
      <c r="E924" s="2">
        <v>147.63999999999999</v>
      </c>
      <c r="F924" s="2">
        <v>151.5</v>
      </c>
      <c r="G924" s="8">
        <f t="shared" si="71"/>
        <v>3.6800000000000068</v>
      </c>
      <c r="H924" s="8">
        <f t="shared" si="72"/>
        <v>3.8600000000000136</v>
      </c>
      <c r="I924" s="8">
        <f t="shared" si="73"/>
        <v>-0.18000000000000682</v>
      </c>
      <c r="J924">
        <v>13.739100000000001</v>
      </c>
      <c r="K924">
        <v>13.9148</v>
      </c>
      <c r="L924">
        <f>IF(AND(D924&gt;=C924,D924&lt;=B924),1,0)</f>
        <v>1</v>
      </c>
      <c r="M924">
        <f>IF(AND(E924&gt;=C924,E924&lt;=B924),1,0)</f>
        <v>1</v>
      </c>
      <c r="N924">
        <f t="shared" si="74"/>
        <v>2.4290429042904335E-2</v>
      </c>
      <c r="O924">
        <f t="shared" si="75"/>
        <v>2.5478547854785569E-2</v>
      </c>
    </row>
    <row r="925" spans="1:15" x14ac:dyDescent="0.25">
      <c r="A925" s="1">
        <v>42786</v>
      </c>
      <c r="B925" s="2">
        <v>148.69999999999999</v>
      </c>
      <c r="C925" s="2">
        <v>147.30000000000001</v>
      </c>
      <c r="D925" s="2">
        <v>147.63</v>
      </c>
      <c r="E925" s="2">
        <v>148.05000000000001</v>
      </c>
      <c r="F925" s="2">
        <v>147.5</v>
      </c>
      <c r="G925" s="8">
        <f t="shared" si="71"/>
        <v>0.12999999999999545</v>
      </c>
      <c r="H925" s="8">
        <f t="shared" si="72"/>
        <v>0.55000000000001137</v>
      </c>
      <c r="I925" s="8">
        <f t="shared" si="73"/>
        <v>-0.42000000000001592</v>
      </c>
      <c r="J925">
        <v>13.9291</v>
      </c>
      <c r="K925">
        <v>13.5114</v>
      </c>
      <c r="L925">
        <f>IF(AND(D925&gt;=C925,D925&lt;=B925),1,0)</f>
        <v>1</v>
      </c>
      <c r="M925">
        <f>IF(AND(E925&gt;=C925,E925&lt;=B925),1,0)</f>
        <v>1</v>
      </c>
      <c r="N925">
        <f t="shared" si="74"/>
        <v>8.81355932203359E-4</v>
      </c>
      <c r="O925">
        <f t="shared" si="75"/>
        <v>3.7288135593221109E-3</v>
      </c>
    </row>
    <row r="926" spans="1:15" x14ac:dyDescent="0.25">
      <c r="A926" s="1">
        <v>42783</v>
      </c>
      <c r="B926" s="2">
        <v>148.19999999999999</v>
      </c>
      <c r="C926" s="2">
        <v>145.9</v>
      </c>
      <c r="D926" s="2">
        <v>148.63999999999999</v>
      </c>
      <c r="E926" s="2">
        <v>148.22</v>
      </c>
      <c r="F926" s="2">
        <v>147.1</v>
      </c>
      <c r="G926" s="8">
        <f t="shared" si="71"/>
        <v>1.539999999999992</v>
      </c>
      <c r="H926" s="8">
        <f t="shared" si="72"/>
        <v>1.1200000000000045</v>
      </c>
      <c r="I926" s="8">
        <f t="shared" si="73"/>
        <v>0.41999999999998749</v>
      </c>
      <c r="J926">
        <v>12.9191</v>
      </c>
      <c r="K926">
        <v>13.3437</v>
      </c>
      <c r="L926">
        <f>IF(AND(D926&gt;=C926,D926&lt;=B926),1,0)</f>
        <v>0</v>
      </c>
      <c r="M926">
        <f>IF(AND(E926&gt;=C926,E926&lt;=B926),1,0)</f>
        <v>0</v>
      </c>
      <c r="N926">
        <f t="shared" si="74"/>
        <v>1.0469068660774929E-2</v>
      </c>
      <c r="O926">
        <f t="shared" si="75"/>
        <v>7.6138681169272918E-3</v>
      </c>
    </row>
    <row r="927" spans="1:15" x14ac:dyDescent="0.25">
      <c r="A927" s="1">
        <v>42782</v>
      </c>
      <c r="B927" s="2">
        <v>149.6</v>
      </c>
      <c r="C927" s="2">
        <v>147.1</v>
      </c>
      <c r="D927" s="2">
        <v>147.93</v>
      </c>
      <c r="E927" s="2">
        <v>148.19</v>
      </c>
      <c r="F927" s="2">
        <v>148.30000000000001</v>
      </c>
      <c r="G927" s="8">
        <f t="shared" si="71"/>
        <v>0.37000000000000455</v>
      </c>
      <c r="H927" s="8">
        <f t="shared" si="72"/>
        <v>0.11000000000001364</v>
      </c>
      <c r="I927" s="8">
        <f t="shared" si="73"/>
        <v>0.25999999999999091</v>
      </c>
      <c r="J927">
        <v>13.629099999999999</v>
      </c>
      <c r="K927">
        <v>13.3642</v>
      </c>
      <c r="L927">
        <f>IF(AND(D927&gt;=C927,D927&lt;=B927),1,0)</f>
        <v>1</v>
      </c>
      <c r="M927">
        <f>IF(AND(E927&gt;=C927,E927&lt;=B927),1,0)</f>
        <v>1</v>
      </c>
      <c r="N927">
        <f t="shared" si="74"/>
        <v>2.4949426837491875E-3</v>
      </c>
      <c r="O927">
        <f t="shared" si="75"/>
        <v>7.4173971679038187E-4</v>
      </c>
    </row>
    <row r="928" spans="1:15" x14ac:dyDescent="0.25">
      <c r="A928" s="1">
        <v>42781</v>
      </c>
      <c r="B928" s="2">
        <v>150.19999999999999</v>
      </c>
      <c r="C928" s="2">
        <v>147</v>
      </c>
      <c r="D928" s="2">
        <v>149.76</v>
      </c>
      <c r="E928" s="2">
        <v>149.57</v>
      </c>
      <c r="F928" s="2">
        <v>147.5</v>
      </c>
      <c r="G928" s="8">
        <f t="shared" si="71"/>
        <v>2.2599999999999909</v>
      </c>
      <c r="H928" s="8">
        <f t="shared" si="72"/>
        <v>2.0699999999999932</v>
      </c>
      <c r="I928" s="8">
        <f t="shared" si="73"/>
        <v>0.18999999999999773</v>
      </c>
      <c r="J928">
        <v>11.799099999999999</v>
      </c>
      <c r="K928">
        <v>11.987500000000001</v>
      </c>
      <c r="L928">
        <f>IF(AND(D928&gt;=C928,D928&lt;=B928),1,0)</f>
        <v>1</v>
      </c>
      <c r="M928">
        <f>IF(AND(E928&gt;=C928,E928&lt;=B928),1,0)</f>
        <v>1</v>
      </c>
      <c r="N928">
        <f t="shared" si="74"/>
        <v>1.5322033898305023E-2</v>
      </c>
      <c r="O928">
        <f t="shared" si="75"/>
        <v>1.40338983050847E-2</v>
      </c>
    </row>
    <row r="929" spans="1:15" x14ac:dyDescent="0.25">
      <c r="A929" s="1">
        <v>42780</v>
      </c>
      <c r="B929" s="2">
        <v>151.30000000000001</v>
      </c>
      <c r="C929" s="2">
        <v>149</v>
      </c>
      <c r="D929" s="2">
        <v>150.63</v>
      </c>
      <c r="E929" s="2">
        <v>150.68</v>
      </c>
      <c r="F929" s="2">
        <v>149.30000000000001</v>
      </c>
      <c r="G929" s="8">
        <f t="shared" si="71"/>
        <v>1.3299999999999841</v>
      </c>
      <c r="H929" s="8">
        <f t="shared" si="72"/>
        <v>1.3799999999999955</v>
      </c>
      <c r="I929" s="8">
        <f t="shared" si="73"/>
        <v>-5.0000000000011369E-2</v>
      </c>
      <c r="J929">
        <v>10.9291</v>
      </c>
      <c r="K929">
        <v>10.8751</v>
      </c>
      <c r="L929">
        <f>IF(AND(D929&gt;=C929,D929&lt;=B929),1,0)</f>
        <v>1</v>
      </c>
      <c r="M929">
        <f>IF(AND(E929&gt;=C929,E929&lt;=B929),1,0)</f>
        <v>1</v>
      </c>
      <c r="N929">
        <f t="shared" si="74"/>
        <v>8.908238446081608E-3</v>
      </c>
      <c r="O929">
        <f t="shared" si="75"/>
        <v>9.2431346282652073E-3</v>
      </c>
    </row>
    <row r="930" spans="1:15" x14ac:dyDescent="0.25">
      <c r="A930" s="1">
        <v>42779</v>
      </c>
      <c r="B930" s="2">
        <v>151.30000000000001</v>
      </c>
      <c r="C930" s="2">
        <v>150</v>
      </c>
      <c r="D930" s="2">
        <v>150.13999999999999</v>
      </c>
      <c r="E930" s="2">
        <v>150.37</v>
      </c>
      <c r="F930" s="2">
        <v>150.80000000000001</v>
      </c>
      <c r="G930" s="8">
        <f t="shared" si="71"/>
        <v>0.66000000000002501</v>
      </c>
      <c r="H930" s="8">
        <f t="shared" si="72"/>
        <v>0.43000000000000682</v>
      </c>
      <c r="I930" s="8">
        <f t="shared" si="73"/>
        <v>0.23000000000001819</v>
      </c>
      <c r="J930">
        <v>11.4191</v>
      </c>
      <c r="K930">
        <v>11.1883</v>
      </c>
      <c r="L930">
        <f>IF(AND(D930&gt;=C930,D930&lt;=B930),1,0)</f>
        <v>1</v>
      </c>
      <c r="M930">
        <f>IF(AND(E930&gt;=C930,E930&lt;=B930),1,0)</f>
        <v>1</v>
      </c>
      <c r="N930">
        <f t="shared" si="74"/>
        <v>4.3766578249338529E-3</v>
      </c>
      <c r="O930">
        <f t="shared" si="75"/>
        <v>2.8514588859416897E-3</v>
      </c>
    </row>
    <row r="931" spans="1:15" x14ac:dyDescent="0.25">
      <c r="A931" s="1">
        <v>42776</v>
      </c>
      <c r="B931" s="2">
        <v>150.9</v>
      </c>
      <c r="C931" s="2">
        <v>148.69999999999999</v>
      </c>
      <c r="D931" s="2">
        <v>149.37</v>
      </c>
      <c r="E931" s="2">
        <v>148.97999999999999</v>
      </c>
      <c r="F931" s="2">
        <v>150.6</v>
      </c>
      <c r="G931" s="8">
        <f t="shared" si="71"/>
        <v>1.2299999999999898</v>
      </c>
      <c r="H931" s="8">
        <f t="shared" si="72"/>
        <v>1.6200000000000045</v>
      </c>
      <c r="I931" s="8">
        <f t="shared" si="73"/>
        <v>-0.39000000000001478</v>
      </c>
      <c r="J931">
        <v>12.1891</v>
      </c>
      <c r="K931">
        <v>12.5793</v>
      </c>
      <c r="L931">
        <f>IF(AND(D931&gt;=C931,D931&lt;=B931),1,0)</f>
        <v>1</v>
      </c>
      <c r="M931">
        <f>IF(AND(E931&gt;=C931,E931&lt;=B931),1,0)</f>
        <v>1</v>
      </c>
      <c r="N931">
        <f t="shared" si="74"/>
        <v>8.167330677290769E-3</v>
      </c>
      <c r="O931">
        <f t="shared" si="75"/>
        <v>1.0756972111553815E-2</v>
      </c>
    </row>
    <row r="932" spans="1:15" x14ac:dyDescent="0.25">
      <c r="A932" s="1">
        <v>42775</v>
      </c>
      <c r="B932" s="2">
        <v>150.9</v>
      </c>
      <c r="C932" s="2">
        <v>148.80000000000001</v>
      </c>
      <c r="D932" s="2">
        <v>147.36000000000001</v>
      </c>
      <c r="E932" s="2">
        <v>147.80000000000001</v>
      </c>
      <c r="F932" s="2">
        <v>149.5</v>
      </c>
      <c r="G932" s="8">
        <f t="shared" si="71"/>
        <v>2.1399999999999864</v>
      </c>
      <c r="H932" s="8">
        <f t="shared" si="72"/>
        <v>1.6999999999999886</v>
      </c>
      <c r="I932" s="8">
        <f t="shared" si="73"/>
        <v>0.43999999999999773</v>
      </c>
      <c r="J932">
        <v>14.1991</v>
      </c>
      <c r="K932">
        <v>13.760400000000001</v>
      </c>
      <c r="L932">
        <f>IF(AND(D932&gt;=C932,D932&lt;=B932),1,0)</f>
        <v>0</v>
      </c>
      <c r="M932">
        <f>IF(AND(E932&gt;=C932,E932&lt;=B932),1,0)</f>
        <v>0</v>
      </c>
      <c r="N932">
        <f t="shared" si="74"/>
        <v>1.4314381270902919E-2</v>
      </c>
      <c r="O932">
        <f t="shared" si="75"/>
        <v>1.1371237458193904E-2</v>
      </c>
    </row>
    <row r="933" spans="1:15" x14ac:dyDescent="0.25">
      <c r="A933" s="1">
        <v>42774</v>
      </c>
      <c r="B933" s="2">
        <v>150.4</v>
      </c>
      <c r="C933" s="2">
        <v>147.19999999999999</v>
      </c>
      <c r="D933" s="2">
        <v>151.29</v>
      </c>
      <c r="E933" s="2">
        <v>150.79</v>
      </c>
      <c r="F933" s="2">
        <v>147.5</v>
      </c>
      <c r="G933" s="8">
        <f t="shared" si="71"/>
        <v>3.789999999999992</v>
      </c>
      <c r="H933" s="8">
        <f t="shared" si="72"/>
        <v>3.289999999999992</v>
      </c>
      <c r="I933" s="8">
        <f t="shared" si="73"/>
        <v>0.5</v>
      </c>
      <c r="J933">
        <v>10.2691</v>
      </c>
      <c r="K933">
        <v>10.7728</v>
      </c>
      <c r="L933">
        <f>IF(AND(D933&gt;=C933,D933&lt;=B933),1,0)</f>
        <v>0</v>
      </c>
      <c r="M933">
        <f>IF(AND(E933&gt;=C933,E933&lt;=B933),1,0)</f>
        <v>0</v>
      </c>
      <c r="N933">
        <f t="shared" si="74"/>
        <v>2.5694915254237234E-2</v>
      </c>
      <c r="O933">
        <f t="shared" si="75"/>
        <v>2.2305084745762659E-2</v>
      </c>
    </row>
    <row r="934" spans="1:15" x14ac:dyDescent="0.25">
      <c r="A934" s="1">
        <v>42773</v>
      </c>
      <c r="B934" s="2">
        <v>155.80000000000001</v>
      </c>
      <c r="C934" s="2">
        <v>151.5</v>
      </c>
      <c r="D934" s="2">
        <v>155.6</v>
      </c>
      <c r="E934" s="2">
        <v>156.02000000000001</v>
      </c>
      <c r="F934" s="2">
        <v>151.69999999999999</v>
      </c>
      <c r="G934" s="8">
        <f t="shared" si="71"/>
        <v>3.9000000000000057</v>
      </c>
      <c r="H934" s="8">
        <f t="shared" si="72"/>
        <v>4.3200000000000216</v>
      </c>
      <c r="I934" s="8">
        <f t="shared" si="73"/>
        <v>-0.42000000000001592</v>
      </c>
      <c r="J934">
        <v>5.9591000000000003</v>
      </c>
      <c r="K934">
        <v>5.5355999999999996</v>
      </c>
      <c r="L934">
        <f>IF(AND(D934&gt;=C934,D934&lt;=B934),1,0)</f>
        <v>1</v>
      </c>
      <c r="M934">
        <f>IF(AND(E934&gt;=C934,E934&lt;=B934),1,0)</f>
        <v>0</v>
      </c>
      <c r="N934">
        <f t="shared" si="74"/>
        <v>2.5708635464733065E-2</v>
      </c>
      <c r="O934">
        <f t="shared" si="75"/>
        <v>2.8477257745550572E-2</v>
      </c>
    </row>
    <row r="935" spans="1:15" x14ac:dyDescent="0.25">
      <c r="A935" s="1">
        <v>42772</v>
      </c>
      <c r="B935" s="2">
        <v>156.9</v>
      </c>
      <c r="C935" s="2">
        <v>154.19999999999999</v>
      </c>
      <c r="D935" s="2">
        <v>154.12</v>
      </c>
      <c r="E935" s="2">
        <v>153.93</v>
      </c>
      <c r="F935" s="2">
        <v>156.5</v>
      </c>
      <c r="G935" s="8">
        <f t="shared" si="71"/>
        <v>2.3799999999999955</v>
      </c>
      <c r="H935" s="8">
        <f t="shared" si="72"/>
        <v>2.5699999999999932</v>
      </c>
      <c r="I935" s="8">
        <f t="shared" si="73"/>
        <v>-0.18999999999999773</v>
      </c>
      <c r="J935">
        <v>7.4390999999999998</v>
      </c>
      <c r="K935">
        <v>7.6264000000000003</v>
      </c>
      <c r="L935">
        <f>IF(AND(D935&gt;=C935,D935&lt;=B935),1,0)</f>
        <v>0</v>
      </c>
      <c r="M935">
        <f>IF(AND(E935&gt;=C935,E935&lt;=B935),1,0)</f>
        <v>0</v>
      </c>
      <c r="N935">
        <f t="shared" si="74"/>
        <v>1.5207667731629364E-2</v>
      </c>
      <c r="O935">
        <f t="shared" si="75"/>
        <v>1.6421725239616571E-2</v>
      </c>
    </row>
    <row r="936" spans="1:15" x14ac:dyDescent="0.25">
      <c r="A936" s="1">
        <v>42769</v>
      </c>
      <c r="B936" s="2">
        <v>155.80000000000001</v>
      </c>
      <c r="C936" s="2">
        <v>153.69999999999999</v>
      </c>
      <c r="D936" s="2">
        <v>152.78</v>
      </c>
      <c r="E936" s="2">
        <v>152.65</v>
      </c>
      <c r="F936" s="2">
        <v>154.6</v>
      </c>
      <c r="G936" s="8">
        <f t="shared" si="71"/>
        <v>1.8199999999999932</v>
      </c>
      <c r="H936" s="8">
        <f t="shared" si="72"/>
        <v>1.9499999999999886</v>
      </c>
      <c r="I936" s="8">
        <f t="shared" si="73"/>
        <v>-0.12999999999999545</v>
      </c>
      <c r="J936">
        <v>8.7790999999999997</v>
      </c>
      <c r="K936">
        <v>8.9093</v>
      </c>
      <c r="L936">
        <f>IF(AND(D936&gt;=C936,D936&lt;=B936),1,0)</f>
        <v>0</v>
      </c>
      <c r="M936">
        <f>IF(AND(E936&gt;=C936,E936&lt;=B936),1,0)</f>
        <v>0</v>
      </c>
      <c r="N936">
        <f t="shared" si="74"/>
        <v>1.1772315653298792E-2</v>
      </c>
      <c r="O936">
        <f t="shared" si="75"/>
        <v>1.2613195342820108E-2</v>
      </c>
    </row>
    <row r="937" spans="1:15" x14ac:dyDescent="0.25">
      <c r="A937" s="1">
        <v>42768</v>
      </c>
      <c r="B937" s="2">
        <v>154.9</v>
      </c>
      <c r="C937" s="2">
        <v>153</v>
      </c>
      <c r="D937" s="2">
        <v>154.01</v>
      </c>
      <c r="E937" s="2">
        <v>154.47</v>
      </c>
      <c r="F937" s="2">
        <v>153</v>
      </c>
      <c r="G937" s="8">
        <f t="shared" si="71"/>
        <v>1.0099999999999909</v>
      </c>
      <c r="H937" s="8">
        <f t="shared" si="72"/>
        <v>1.4699999999999989</v>
      </c>
      <c r="I937" s="8">
        <f t="shared" si="73"/>
        <v>-0.46000000000000796</v>
      </c>
      <c r="J937">
        <v>7.5491000000000001</v>
      </c>
      <c r="K937">
        <v>7.0888999999999998</v>
      </c>
      <c r="L937">
        <f>IF(AND(D937&gt;=C937,D937&lt;=B937),1,0)</f>
        <v>1</v>
      </c>
      <c r="M937">
        <f>IF(AND(E937&gt;=C937,E937&lt;=B937),1,0)</f>
        <v>1</v>
      </c>
      <c r="N937">
        <f t="shared" si="74"/>
        <v>6.6013071895424241E-3</v>
      </c>
      <c r="O937">
        <f t="shared" si="75"/>
        <v>9.6078431372548945E-3</v>
      </c>
    </row>
    <row r="938" spans="1:15" x14ac:dyDescent="0.25">
      <c r="A938" s="1">
        <v>42767</v>
      </c>
      <c r="B938" s="2">
        <v>155.6</v>
      </c>
      <c r="C938" s="2">
        <v>153.69999999999999</v>
      </c>
      <c r="D938" s="2">
        <v>153.77000000000001</v>
      </c>
      <c r="E938" s="2">
        <v>153.21</v>
      </c>
      <c r="F938" s="2">
        <v>154.4</v>
      </c>
      <c r="G938" s="8">
        <f t="shared" si="71"/>
        <v>0.62999999999999545</v>
      </c>
      <c r="H938" s="8">
        <f t="shared" si="72"/>
        <v>1.1899999999999977</v>
      </c>
      <c r="I938" s="8">
        <f t="shared" si="73"/>
        <v>-0.56000000000000227</v>
      </c>
      <c r="J938">
        <v>7.7891000000000004</v>
      </c>
      <c r="K938">
        <v>8.3485999999999994</v>
      </c>
      <c r="L938">
        <f>IF(AND(D938&gt;=C938,D938&lt;=B938),1,0)</f>
        <v>1</v>
      </c>
      <c r="M938">
        <f>IF(AND(E938&gt;=C938,E938&lt;=B938),1,0)</f>
        <v>0</v>
      </c>
      <c r="N938">
        <f t="shared" si="74"/>
        <v>4.0803108808289863E-3</v>
      </c>
      <c r="O938">
        <f t="shared" si="75"/>
        <v>7.7072538860103474E-3</v>
      </c>
    </row>
    <row r="939" spans="1:15" x14ac:dyDescent="0.25">
      <c r="A939" s="1">
        <v>42766</v>
      </c>
      <c r="B939" s="2">
        <v>155.69999999999999</v>
      </c>
      <c r="C939" s="2">
        <v>152.80000000000001</v>
      </c>
      <c r="D939" s="2">
        <v>154.96</v>
      </c>
      <c r="E939" s="2">
        <v>155.36000000000001</v>
      </c>
      <c r="F939" s="2">
        <v>153.4</v>
      </c>
      <c r="G939" s="8">
        <f t="shared" si="71"/>
        <v>1.5600000000000023</v>
      </c>
      <c r="H939" s="8">
        <f t="shared" si="72"/>
        <v>1.960000000000008</v>
      </c>
      <c r="I939" s="8">
        <f t="shared" si="73"/>
        <v>-0.40000000000000568</v>
      </c>
      <c r="J939">
        <v>6.5991</v>
      </c>
      <c r="K939">
        <v>6.1966999999999999</v>
      </c>
      <c r="L939">
        <f>IF(AND(D939&gt;=C939,D939&lt;=B939),1,0)</f>
        <v>1</v>
      </c>
      <c r="M939">
        <f>IF(AND(E939&gt;=C939,E939&lt;=B939),1,0)</f>
        <v>1</v>
      </c>
      <c r="N939">
        <f t="shared" si="74"/>
        <v>1.0169491525423744E-2</v>
      </c>
      <c r="O939">
        <f t="shared" si="75"/>
        <v>1.2777053455019609E-2</v>
      </c>
    </row>
    <row r="940" spans="1:15" x14ac:dyDescent="0.25">
      <c r="A940" s="1">
        <v>42765</v>
      </c>
      <c r="B940" s="2">
        <v>156.69999999999999</v>
      </c>
      <c r="C940" s="2">
        <v>154.4</v>
      </c>
      <c r="D940" s="2">
        <v>158.34</v>
      </c>
      <c r="E940" s="2">
        <v>158.13999999999999</v>
      </c>
      <c r="F940" s="2">
        <v>154.5</v>
      </c>
      <c r="G940" s="8">
        <f t="shared" si="71"/>
        <v>3.8400000000000034</v>
      </c>
      <c r="H940" s="8">
        <f t="shared" si="72"/>
        <v>3.6399999999999864</v>
      </c>
      <c r="I940" s="8">
        <f t="shared" si="73"/>
        <v>0.20000000000001705</v>
      </c>
      <c r="J940">
        <v>3.2191000000000001</v>
      </c>
      <c r="K940">
        <v>3.4146000000000001</v>
      </c>
      <c r="L940">
        <f>IF(AND(D940&gt;=C940,D940&lt;=B940),1,0)</f>
        <v>0</v>
      </c>
      <c r="M940">
        <f>IF(AND(E940&gt;=C940,E940&lt;=B940),1,0)</f>
        <v>0</v>
      </c>
      <c r="N940">
        <f t="shared" si="74"/>
        <v>2.4854368932038857E-2</v>
      </c>
      <c r="O940">
        <f t="shared" si="75"/>
        <v>2.3559870550161725E-2</v>
      </c>
    </row>
    <row r="941" spans="1:15" x14ac:dyDescent="0.25">
      <c r="A941" s="1">
        <v>42762</v>
      </c>
      <c r="B941" s="2">
        <v>159.30000000000001</v>
      </c>
      <c r="C941" s="2">
        <v>156.4</v>
      </c>
      <c r="D941" s="2">
        <v>159.57</v>
      </c>
      <c r="E941" s="2">
        <v>159.6</v>
      </c>
      <c r="F941" s="2">
        <v>158.1</v>
      </c>
      <c r="G941" s="8">
        <f t="shared" si="71"/>
        <v>1.4699999999999989</v>
      </c>
      <c r="H941" s="8">
        <f t="shared" si="72"/>
        <v>1.5</v>
      </c>
      <c r="I941" s="8">
        <f t="shared" si="73"/>
        <v>-3.0000000000001137E-2</v>
      </c>
      <c r="J941">
        <v>1.9891000000000001</v>
      </c>
      <c r="K941">
        <v>1.9555</v>
      </c>
      <c r="L941">
        <f>IF(AND(D941&gt;=C941,D941&lt;=B941),1,0)</f>
        <v>0</v>
      </c>
      <c r="M941">
        <f>IF(AND(E941&gt;=C941,E941&lt;=B941),1,0)</f>
        <v>0</v>
      </c>
      <c r="N941">
        <f t="shared" si="74"/>
        <v>9.2979127134724792E-3</v>
      </c>
      <c r="O941">
        <f t="shared" si="75"/>
        <v>9.4876660341555973E-3</v>
      </c>
    </row>
    <row r="942" spans="1:15" x14ac:dyDescent="0.25">
      <c r="A942" s="1">
        <v>42761</v>
      </c>
      <c r="B942" s="2">
        <v>160.19999999999999</v>
      </c>
      <c r="C942" s="2">
        <v>158.19999999999999</v>
      </c>
      <c r="D942" s="2">
        <v>159.78</v>
      </c>
      <c r="E942" s="2">
        <v>159.85</v>
      </c>
      <c r="F942" s="2">
        <v>159</v>
      </c>
      <c r="G942" s="8">
        <f t="shared" si="71"/>
        <v>0.78000000000000114</v>
      </c>
      <c r="H942" s="8">
        <f t="shared" si="72"/>
        <v>0.84999999999999432</v>
      </c>
      <c r="I942" s="8">
        <f t="shared" si="73"/>
        <v>-6.9999999999993179E-2</v>
      </c>
      <c r="J942">
        <v>1.7790999999999999</v>
      </c>
      <c r="K942">
        <v>1.7121999999999999</v>
      </c>
      <c r="L942">
        <f>IF(AND(D942&gt;=C942,D942&lt;=B942),1,0)</f>
        <v>1</v>
      </c>
      <c r="M942">
        <f>IF(AND(E942&gt;=C942,E942&lt;=B942),1,0)</f>
        <v>1</v>
      </c>
      <c r="N942">
        <f t="shared" si="74"/>
        <v>4.9056603773584978E-3</v>
      </c>
      <c r="O942">
        <f t="shared" si="75"/>
        <v>5.3459119496854987E-3</v>
      </c>
    </row>
    <row r="943" spans="1:15" x14ac:dyDescent="0.25">
      <c r="A943" s="1">
        <v>42760</v>
      </c>
      <c r="B943" s="2">
        <v>160.4</v>
      </c>
      <c r="C943" s="2">
        <v>158.6</v>
      </c>
      <c r="D943" s="2">
        <v>159.41999999999999</v>
      </c>
      <c r="E943" s="2">
        <v>159.36000000000001</v>
      </c>
      <c r="F943" s="2">
        <v>159.6</v>
      </c>
      <c r="G943" s="8">
        <f t="shared" si="71"/>
        <v>0.18000000000000682</v>
      </c>
      <c r="H943" s="8">
        <f t="shared" si="72"/>
        <v>0.23999999999998067</v>
      </c>
      <c r="I943" s="8">
        <f t="shared" si="73"/>
        <v>-5.9999999999973852E-2</v>
      </c>
      <c r="J943">
        <v>2.1391</v>
      </c>
      <c r="K943">
        <v>2.2021000000000002</v>
      </c>
      <c r="L943">
        <f>IF(AND(D943&gt;=C943,D943&lt;=B943),1,0)</f>
        <v>1</v>
      </c>
      <c r="M943">
        <f>IF(AND(E943&gt;=C943,E943&lt;=B943),1,0)</f>
        <v>1</v>
      </c>
      <c r="N943">
        <f t="shared" si="74"/>
        <v>1.1278195488722232E-3</v>
      </c>
      <c r="O943">
        <f t="shared" si="75"/>
        <v>1.5037593984961195E-3</v>
      </c>
    </row>
    <row r="944" spans="1:15" x14ac:dyDescent="0.25">
      <c r="A944" s="1">
        <v>42759</v>
      </c>
      <c r="B944" s="2">
        <v>160.4</v>
      </c>
      <c r="C944" s="2">
        <v>157.69999999999999</v>
      </c>
      <c r="D944" s="2">
        <v>158.46</v>
      </c>
      <c r="E944" s="2">
        <v>158.53</v>
      </c>
      <c r="F944" s="2">
        <v>159</v>
      </c>
      <c r="G944" s="8">
        <f t="shared" si="71"/>
        <v>0.53999999999999204</v>
      </c>
      <c r="H944" s="8">
        <f t="shared" si="72"/>
        <v>0.46999999999999886</v>
      </c>
      <c r="I944" s="8">
        <f t="shared" si="73"/>
        <v>6.9999999999993179E-2</v>
      </c>
      <c r="J944">
        <v>3.0991</v>
      </c>
      <c r="K944">
        <v>3.0301999999999998</v>
      </c>
      <c r="L944">
        <f>IF(AND(D944&gt;=C944,D944&lt;=B944),1,0)</f>
        <v>1</v>
      </c>
      <c r="M944">
        <f>IF(AND(E944&gt;=C944,E944&lt;=B944),1,0)</f>
        <v>1</v>
      </c>
      <c r="N944">
        <f t="shared" si="74"/>
        <v>3.3962264150942897E-3</v>
      </c>
      <c r="O944">
        <f t="shared" si="75"/>
        <v>2.9559748427672883E-3</v>
      </c>
    </row>
    <row r="945" spans="1:15" x14ac:dyDescent="0.25">
      <c r="A945" s="1">
        <v>42758</v>
      </c>
      <c r="B945" s="2">
        <v>159.4</v>
      </c>
      <c r="C945" s="2">
        <v>157.9</v>
      </c>
      <c r="D945" s="2">
        <v>159.72999999999999</v>
      </c>
      <c r="E945" s="2">
        <v>159.55000000000001</v>
      </c>
      <c r="F945" s="2">
        <v>158</v>
      </c>
      <c r="G945" s="8">
        <f t="shared" si="71"/>
        <v>1.7299999999999898</v>
      </c>
      <c r="H945" s="8">
        <f t="shared" si="72"/>
        <v>1.5500000000000114</v>
      </c>
      <c r="I945" s="8">
        <f t="shared" si="73"/>
        <v>0.1799999999999784</v>
      </c>
      <c r="J945">
        <v>1.8290999999999999</v>
      </c>
      <c r="K945">
        <v>2.0061</v>
      </c>
      <c r="L945">
        <f>IF(AND(D945&gt;=C945,D945&lt;=B945),1,0)</f>
        <v>0</v>
      </c>
      <c r="M945">
        <f>IF(AND(E945&gt;=C945,E945&lt;=B945),1,0)</f>
        <v>0</v>
      </c>
      <c r="N945">
        <f t="shared" si="74"/>
        <v>1.0949367088607531E-2</v>
      </c>
      <c r="O945">
        <f t="shared" si="75"/>
        <v>9.8101265822785524E-3</v>
      </c>
    </row>
    <row r="946" spans="1:15" x14ac:dyDescent="0.25">
      <c r="A946" s="1">
        <v>42755</v>
      </c>
      <c r="B946" s="2">
        <v>160.69999999999999</v>
      </c>
      <c r="C946" s="2">
        <v>158.80000000000001</v>
      </c>
      <c r="D946" s="2">
        <v>159.35</v>
      </c>
      <c r="E946" s="2">
        <v>159.69</v>
      </c>
      <c r="F946" s="2">
        <v>159.9</v>
      </c>
      <c r="G946" s="8">
        <f t="shared" si="71"/>
        <v>0.55000000000001137</v>
      </c>
      <c r="H946" s="8">
        <f t="shared" si="72"/>
        <v>0.21000000000000796</v>
      </c>
      <c r="I946" s="8">
        <f t="shared" si="73"/>
        <v>0.34000000000000341</v>
      </c>
      <c r="J946">
        <v>2.2090999999999998</v>
      </c>
      <c r="K946">
        <v>1.8674999999999999</v>
      </c>
      <c r="L946">
        <f>IF(AND(D946&gt;=C946,D946&lt;=B946),1,0)</f>
        <v>1</v>
      </c>
      <c r="M946">
        <f>IF(AND(E946&gt;=C946,E946&lt;=B946),1,0)</f>
        <v>1</v>
      </c>
      <c r="N946">
        <f t="shared" si="74"/>
        <v>3.4396497811132669E-3</v>
      </c>
      <c r="O946">
        <f t="shared" si="75"/>
        <v>1.3133208255159971E-3</v>
      </c>
    </row>
    <row r="947" spans="1:15" x14ac:dyDescent="0.25">
      <c r="A947" s="1">
        <v>42754</v>
      </c>
      <c r="B947" s="2">
        <v>160.80000000000001</v>
      </c>
      <c r="C947" s="2">
        <v>158.5</v>
      </c>
      <c r="D947" s="2">
        <v>159.37</v>
      </c>
      <c r="E947" s="2">
        <v>159</v>
      </c>
      <c r="F947" s="2">
        <v>159.30000000000001</v>
      </c>
      <c r="G947" s="8">
        <f t="shared" si="71"/>
        <v>6.9999999999993179E-2</v>
      </c>
      <c r="H947" s="8">
        <f t="shared" si="72"/>
        <v>0.30000000000001137</v>
      </c>
      <c r="I947" s="8">
        <f t="shared" si="73"/>
        <v>-0.23000000000001819</v>
      </c>
      <c r="J947">
        <v>2.1890999999999998</v>
      </c>
      <c r="K947">
        <v>2.5634999999999999</v>
      </c>
      <c r="L947">
        <f>IF(AND(D947&gt;=C947,D947&lt;=B947),1,0)</f>
        <v>1</v>
      </c>
      <c r="M947">
        <f>IF(AND(E947&gt;=C947,E947&lt;=B947),1,0)</f>
        <v>1</v>
      </c>
      <c r="N947">
        <f t="shared" si="74"/>
        <v>4.3942247332073555E-4</v>
      </c>
      <c r="O947">
        <f t="shared" si="75"/>
        <v>1.8832391713748359E-3</v>
      </c>
    </row>
    <row r="948" spans="1:15" x14ac:dyDescent="0.25">
      <c r="A948" s="1">
        <v>42753</v>
      </c>
      <c r="B948" s="2">
        <v>160.69999999999999</v>
      </c>
      <c r="C948" s="2">
        <v>158.80000000000001</v>
      </c>
      <c r="D948" s="2">
        <v>160.03</v>
      </c>
      <c r="E948" s="2">
        <v>160.25</v>
      </c>
      <c r="F948" s="2">
        <v>159.6</v>
      </c>
      <c r="G948" s="8">
        <f t="shared" si="71"/>
        <v>0.43000000000000682</v>
      </c>
      <c r="H948" s="8">
        <f t="shared" si="72"/>
        <v>0.65000000000000568</v>
      </c>
      <c r="I948" s="8">
        <f t="shared" si="73"/>
        <v>-0.21999999999999886</v>
      </c>
      <c r="J948">
        <v>1.5290999999999999</v>
      </c>
      <c r="K948">
        <v>1.3128</v>
      </c>
      <c r="L948">
        <f>IF(AND(D948&gt;=C948,D948&lt;=B948),1,0)</f>
        <v>1</v>
      </c>
      <c r="M948">
        <f>IF(AND(E948&gt;=C948,E948&lt;=B948),1,0)</f>
        <v>1</v>
      </c>
      <c r="N948">
        <f t="shared" si="74"/>
        <v>2.6942355889724738E-3</v>
      </c>
      <c r="O948">
        <f t="shared" si="75"/>
        <v>4.072681704260687E-3</v>
      </c>
    </row>
    <row r="949" spans="1:15" x14ac:dyDescent="0.25">
      <c r="A949" s="1">
        <v>42752</v>
      </c>
      <c r="B949" s="2">
        <v>162.19999999999999</v>
      </c>
      <c r="C949" s="2">
        <v>159.80000000000001</v>
      </c>
      <c r="D949" s="2">
        <v>161.13999999999999</v>
      </c>
      <c r="E949" s="2">
        <v>161.13999999999999</v>
      </c>
      <c r="F949" s="2">
        <v>160.4</v>
      </c>
      <c r="G949" s="8">
        <f t="shared" si="71"/>
        <v>0.73999999999998067</v>
      </c>
      <c r="H949" s="8">
        <f t="shared" si="72"/>
        <v>0.73999999999998067</v>
      </c>
      <c r="I949" s="8">
        <f t="shared" si="73"/>
        <v>0</v>
      </c>
      <c r="J949">
        <v>0.41909999999999997</v>
      </c>
      <c r="K949">
        <v>0.41789999999999999</v>
      </c>
      <c r="L949">
        <f>IF(AND(D949&gt;=C949,D949&lt;=B949),1,0)</f>
        <v>1</v>
      </c>
      <c r="M949">
        <f>IF(AND(E949&gt;=C949,E949&lt;=B949),1,0)</f>
        <v>1</v>
      </c>
      <c r="N949">
        <f t="shared" si="74"/>
        <v>4.6134663341644679E-3</v>
      </c>
      <c r="O949">
        <f t="shared" si="75"/>
        <v>4.6134663341644679E-3</v>
      </c>
    </row>
    <row r="950" spans="1:15" x14ac:dyDescent="0.25">
      <c r="A950" s="1">
        <v>42751</v>
      </c>
      <c r="B950" s="2">
        <v>162.6</v>
      </c>
      <c r="C950" s="2">
        <v>160.9</v>
      </c>
      <c r="D950" s="2">
        <v>162.19999999999999</v>
      </c>
      <c r="E950" s="2">
        <v>161.97</v>
      </c>
      <c r="F950" s="2">
        <v>161.69999999999999</v>
      </c>
      <c r="G950" s="8">
        <f t="shared" si="71"/>
        <v>0.5</v>
      </c>
      <c r="H950" s="8">
        <f t="shared" si="72"/>
        <v>0.27000000000001023</v>
      </c>
      <c r="I950" s="8">
        <f t="shared" si="73"/>
        <v>0.22999999999998977</v>
      </c>
      <c r="J950">
        <v>0.64090000000000003</v>
      </c>
      <c r="K950">
        <v>0.40860000000000002</v>
      </c>
      <c r="L950">
        <f>IF(AND(D950&gt;=C950,D950&lt;=B950),1,0)</f>
        <v>1</v>
      </c>
      <c r="M950">
        <f>IF(AND(E950&gt;=C950,E950&lt;=B950),1,0)</f>
        <v>1</v>
      </c>
      <c r="N950">
        <f t="shared" si="74"/>
        <v>3.0921459492888066E-3</v>
      </c>
      <c r="O950">
        <f t="shared" si="75"/>
        <v>1.6697588126160189E-3</v>
      </c>
    </row>
    <row r="951" spans="1:15" x14ac:dyDescent="0.25">
      <c r="A951" s="1">
        <v>42748</v>
      </c>
      <c r="B951" s="2">
        <v>163.5</v>
      </c>
      <c r="C951" s="2">
        <v>161.6</v>
      </c>
      <c r="D951" s="2">
        <v>160.15</v>
      </c>
      <c r="E951" s="2">
        <v>160.58000000000001</v>
      </c>
      <c r="F951" s="2">
        <v>162.69999999999999</v>
      </c>
      <c r="G951" s="8">
        <f t="shared" si="71"/>
        <v>2.5499999999999829</v>
      </c>
      <c r="H951" s="8">
        <f t="shared" si="72"/>
        <v>2.1199999999999761</v>
      </c>
      <c r="I951" s="8">
        <f t="shared" si="73"/>
        <v>0.43000000000000682</v>
      </c>
      <c r="J951">
        <v>1.4091</v>
      </c>
      <c r="K951">
        <v>0.98229999999999995</v>
      </c>
      <c r="L951">
        <f>IF(AND(D951&gt;=C951,D951&lt;=B951),1,0)</f>
        <v>0</v>
      </c>
      <c r="M951">
        <f>IF(AND(E951&gt;=C951,E951&lt;=B951),1,0)</f>
        <v>0</v>
      </c>
      <c r="N951">
        <f t="shared" si="74"/>
        <v>1.5673017824216245E-2</v>
      </c>
      <c r="O951">
        <f t="shared" si="75"/>
        <v>1.3030116779348348E-2</v>
      </c>
    </row>
    <row r="952" spans="1:15" x14ac:dyDescent="0.25">
      <c r="A952" s="1">
        <v>42747</v>
      </c>
      <c r="B952" s="2">
        <v>162.5</v>
      </c>
      <c r="C952" s="2">
        <v>160.1</v>
      </c>
      <c r="D952" s="2">
        <v>160.61000000000001</v>
      </c>
      <c r="E952" s="2">
        <v>160.06</v>
      </c>
      <c r="F952" s="2">
        <v>160.80000000000001</v>
      </c>
      <c r="G952" s="8">
        <f t="shared" si="71"/>
        <v>0.18999999999999773</v>
      </c>
      <c r="H952" s="8">
        <f t="shared" si="72"/>
        <v>0.74000000000000909</v>
      </c>
      <c r="I952" s="8">
        <f t="shared" si="73"/>
        <v>-0.55000000000001137</v>
      </c>
      <c r="J952">
        <v>0.94910000000000005</v>
      </c>
      <c r="K952">
        <v>1.4981</v>
      </c>
      <c r="L952">
        <f>IF(AND(D952&gt;=C952,D952&lt;=B952),1,0)</f>
        <v>1</v>
      </c>
      <c r="M952">
        <f>IF(AND(E952&gt;=C952,E952&lt;=B952),1,0)</f>
        <v>0</v>
      </c>
      <c r="N952">
        <f t="shared" si="74"/>
        <v>1.1815920398009808E-3</v>
      </c>
      <c r="O952">
        <f t="shared" si="75"/>
        <v>4.6019900497512997E-3</v>
      </c>
    </row>
    <row r="953" spans="1:15" x14ac:dyDescent="0.25">
      <c r="A953" s="1">
        <v>42746</v>
      </c>
      <c r="B953" s="2">
        <v>160.80000000000001</v>
      </c>
      <c r="C953" s="2">
        <v>157.4</v>
      </c>
      <c r="D953" s="2">
        <v>159.44</v>
      </c>
      <c r="E953" s="2">
        <v>160.1</v>
      </c>
      <c r="F953" s="2">
        <v>160.69999999999999</v>
      </c>
      <c r="G953" s="8">
        <f t="shared" si="71"/>
        <v>1.2599999999999909</v>
      </c>
      <c r="H953" s="8">
        <f t="shared" si="72"/>
        <v>0.59999999999999432</v>
      </c>
      <c r="I953" s="8">
        <f t="shared" si="73"/>
        <v>0.65999999999999659</v>
      </c>
      <c r="J953">
        <v>2.1191</v>
      </c>
      <c r="K953">
        <v>1.4601</v>
      </c>
      <c r="L953">
        <f>IF(AND(D953&gt;=C953,D953&lt;=B953),1,0)</f>
        <v>1</v>
      </c>
      <c r="M953">
        <f>IF(AND(E953&gt;=C953,E953&lt;=B953),1,0)</f>
        <v>1</v>
      </c>
      <c r="N953">
        <f t="shared" si="74"/>
        <v>7.840696950840019E-3</v>
      </c>
      <c r="O953">
        <f t="shared" si="75"/>
        <v>3.7336652146857147E-3</v>
      </c>
    </row>
    <row r="954" spans="1:15" x14ac:dyDescent="0.25">
      <c r="A954" s="1">
        <v>42745</v>
      </c>
      <c r="B954" s="2">
        <v>160</v>
      </c>
      <c r="C954" s="2">
        <v>158.4</v>
      </c>
      <c r="D954" s="2">
        <v>159.41</v>
      </c>
      <c r="E954" s="2">
        <v>158.71</v>
      </c>
      <c r="F954" s="2">
        <v>159.69999999999999</v>
      </c>
      <c r="G954" s="8">
        <f t="shared" si="71"/>
        <v>0.28999999999999204</v>
      </c>
      <c r="H954" s="8">
        <f t="shared" si="72"/>
        <v>0.98999999999998067</v>
      </c>
      <c r="I954" s="8">
        <f t="shared" si="73"/>
        <v>-0.69999999999998863</v>
      </c>
      <c r="J954">
        <v>2.1490999999999998</v>
      </c>
      <c r="K954">
        <v>2.8538999999999999</v>
      </c>
      <c r="L954">
        <f>IF(AND(D954&gt;=C954,D954&lt;=B954),1,0)</f>
        <v>1</v>
      </c>
      <c r="M954">
        <f>IF(AND(E954&gt;=C954,E954&lt;=B954),1,0)</f>
        <v>1</v>
      </c>
      <c r="N954">
        <f t="shared" si="74"/>
        <v>1.8159048215403385E-3</v>
      </c>
      <c r="O954">
        <f t="shared" si="75"/>
        <v>6.1991233562929291E-3</v>
      </c>
    </row>
    <row r="955" spans="1:15" x14ac:dyDescent="0.25">
      <c r="A955" s="1">
        <v>42744</v>
      </c>
      <c r="B955" s="2">
        <v>161.1</v>
      </c>
      <c r="C955" s="2">
        <v>158.9</v>
      </c>
      <c r="D955" s="2">
        <v>160.36000000000001</v>
      </c>
      <c r="E955" s="2">
        <v>160.94</v>
      </c>
      <c r="F955" s="2">
        <v>158.9</v>
      </c>
      <c r="G955" s="8">
        <f t="shared" si="71"/>
        <v>1.460000000000008</v>
      </c>
      <c r="H955" s="8">
        <f t="shared" si="72"/>
        <v>2.039999999999992</v>
      </c>
      <c r="I955" s="8">
        <f t="shared" si="73"/>
        <v>-0.57999999999998408</v>
      </c>
      <c r="J955">
        <v>1.1991000000000001</v>
      </c>
      <c r="K955">
        <v>0.61799999999999999</v>
      </c>
      <c r="L955">
        <f>IF(AND(D955&gt;=C955,D955&lt;=B955),1,0)</f>
        <v>1</v>
      </c>
      <c r="M955">
        <f>IF(AND(E955&gt;=C955,E955&lt;=B955),1,0)</f>
        <v>1</v>
      </c>
      <c r="N955">
        <f t="shared" si="74"/>
        <v>9.1881686595343473E-3</v>
      </c>
      <c r="O955">
        <f t="shared" si="75"/>
        <v>1.2838263058527324E-2</v>
      </c>
    </row>
    <row r="956" spans="1:15" x14ac:dyDescent="0.25">
      <c r="A956" s="1">
        <v>42741</v>
      </c>
      <c r="B956" s="2">
        <v>161.5</v>
      </c>
      <c r="C956" s="2">
        <v>160.30000000000001</v>
      </c>
      <c r="D956" s="2">
        <v>162.59</v>
      </c>
      <c r="E956" s="2">
        <v>162.35</v>
      </c>
      <c r="F956" s="2">
        <v>160.30000000000001</v>
      </c>
      <c r="G956" s="8">
        <f t="shared" si="71"/>
        <v>2.289999999999992</v>
      </c>
      <c r="H956" s="8">
        <f t="shared" si="72"/>
        <v>2.0499999999999829</v>
      </c>
      <c r="I956" s="8">
        <f t="shared" si="73"/>
        <v>0.24000000000000909</v>
      </c>
      <c r="J956">
        <v>1.0308999999999999</v>
      </c>
      <c r="K956">
        <v>0.78590000000000004</v>
      </c>
      <c r="L956">
        <f>IF(AND(D956&gt;=C956,D956&lt;=B956),1,0)</f>
        <v>0</v>
      </c>
      <c r="M956">
        <f>IF(AND(E956&gt;=C956,E956&lt;=B956),1,0)</f>
        <v>0</v>
      </c>
      <c r="N956">
        <f t="shared" si="74"/>
        <v>1.4285714285714235E-2</v>
      </c>
      <c r="O956">
        <f t="shared" si="75"/>
        <v>1.2788521522145869E-2</v>
      </c>
    </row>
    <row r="957" spans="1:15" x14ac:dyDescent="0.25">
      <c r="A957" s="1">
        <v>42740</v>
      </c>
      <c r="B957" s="2">
        <v>162</v>
      </c>
      <c r="C957" s="2">
        <v>159.4</v>
      </c>
      <c r="D957" s="2">
        <v>160.08000000000001</v>
      </c>
      <c r="E957" s="2">
        <v>159.83000000000001</v>
      </c>
      <c r="F957" s="2">
        <v>162</v>
      </c>
      <c r="G957" s="8">
        <f t="shared" si="71"/>
        <v>1.9199999999999875</v>
      </c>
      <c r="H957" s="8">
        <f t="shared" si="72"/>
        <v>2.1699999999999875</v>
      </c>
      <c r="I957" s="8">
        <f t="shared" si="73"/>
        <v>-0.25</v>
      </c>
      <c r="J957">
        <v>1.4791000000000001</v>
      </c>
      <c r="K957">
        <v>1.7325999999999999</v>
      </c>
      <c r="L957">
        <f>IF(AND(D957&gt;=C957,D957&lt;=B957),1,0)</f>
        <v>1</v>
      </c>
      <c r="M957">
        <f>IF(AND(E957&gt;=C957,E957&lt;=B957),1,0)</f>
        <v>1</v>
      </c>
      <c r="N957">
        <f t="shared" si="74"/>
        <v>1.1851851851851775E-2</v>
      </c>
      <c r="O957">
        <f t="shared" si="75"/>
        <v>1.3395061728394985E-2</v>
      </c>
    </row>
    <row r="958" spans="1:15" x14ac:dyDescent="0.25">
      <c r="A958" s="1">
        <v>42739</v>
      </c>
      <c r="B958" s="2">
        <v>161.80000000000001</v>
      </c>
      <c r="C958" s="2">
        <v>159.30000000000001</v>
      </c>
      <c r="D958" s="2">
        <v>163.01</v>
      </c>
      <c r="E958" s="2">
        <v>163.63</v>
      </c>
      <c r="F958" s="2">
        <v>159.5</v>
      </c>
      <c r="G958" s="8">
        <f t="shared" si="71"/>
        <v>3.5099999999999909</v>
      </c>
      <c r="H958" s="8">
        <f t="shared" si="72"/>
        <v>4.1299999999999955</v>
      </c>
      <c r="I958" s="8">
        <f t="shared" si="73"/>
        <v>-0.62000000000000455</v>
      </c>
      <c r="J958">
        <v>1.4509000000000001</v>
      </c>
      <c r="K958">
        <v>2.0663999999999998</v>
      </c>
      <c r="L958">
        <f>IF(AND(D958&gt;=C958,D958&lt;=B958),1,0)</f>
        <v>0</v>
      </c>
      <c r="M958">
        <f>IF(AND(E958&gt;=C958,E958&lt;=B958),1,0)</f>
        <v>0</v>
      </c>
      <c r="N958">
        <f t="shared" si="74"/>
        <v>2.2006269592476431E-2</v>
      </c>
      <c r="O958">
        <f t="shared" si="75"/>
        <v>2.5893416927899659E-2</v>
      </c>
    </row>
    <row r="959" spans="1:15" x14ac:dyDescent="0.25">
      <c r="A959" s="1">
        <v>42738</v>
      </c>
      <c r="B959" s="2">
        <v>162.9</v>
      </c>
      <c r="C959" s="2">
        <v>160.80000000000001</v>
      </c>
      <c r="D959" s="2">
        <v>160.47999999999999</v>
      </c>
      <c r="E959" s="2">
        <v>159.91999999999999</v>
      </c>
      <c r="F959" s="2">
        <v>162.9</v>
      </c>
      <c r="G959" s="8">
        <f t="shared" si="71"/>
        <v>2.4200000000000159</v>
      </c>
      <c r="H959" s="8">
        <f t="shared" si="72"/>
        <v>2.9800000000000182</v>
      </c>
      <c r="I959" s="8">
        <f t="shared" si="73"/>
        <v>-0.56000000000000227</v>
      </c>
      <c r="J959">
        <v>1.0790999999999999</v>
      </c>
      <c r="K959">
        <v>1.6439999999999999</v>
      </c>
      <c r="L959">
        <f>IF(AND(D959&gt;=C959,D959&lt;=B959),1,0)</f>
        <v>0</v>
      </c>
      <c r="M959">
        <f>IF(AND(E959&gt;=C959,E959&lt;=B959),1,0)</f>
        <v>0</v>
      </c>
      <c r="N959">
        <f t="shared" si="74"/>
        <v>1.4855739717618268E-2</v>
      </c>
      <c r="O959">
        <f t="shared" si="75"/>
        <v>1.8293431553100172E-2</v>
      </c>
    </row>
    <row r="960" spans="1:15" x14ac:dyDescent="0.25">
      <c r="A960" s="1">
        <v>42737</v>
      </c>
      <c r="B960" s="2">
        <v>160</v>
      </c>
      <c r="C960" s="2">
        <v>157.80000000000001</v>
      </c>
      <c r="D960" s="2">
        <v>158.81</v>
      </c>
      <c r="E960" s="2">
        <v>159.12</v>
      </c>
      <c r="F960" s="2">
        <v>160</v>
      </c>
      <c r="G960" s="8">
        <f t="shared" si="71"/>
        <v>1.1899999999999977</v>
      </c>
      <c r="H960" s="8">
        <f t="shared" si="72"/>
        <v>0.87999999999999545</v>
      </c>
      <c r="I960" s="8">
        <f t="shared" si="73"/>
        <v>0.31000000000000227</v>
      </c>
      <c r="J960">
        <v>2.7490999999999999</v>
      </c>
      <c r="K960">
        <v>2.4358</v>
      </c>
      <c r="L960">
        <f>IF(AND(D960&gt;=C960,D960&lt;=B960),1,0)</f>
        <v>1</v>
      </c>
      <c r="M960">
        <f>IF(AND(E960&gt;=C960,E960&lt;=B960),1,0)</f>
        <v>1</v>
      </c>
      <c r="N960">
        <f t="shared" si="74"/>
        <v>7.4374999999999858E-3</v>
      </c>
      <c r="O960">
        <f t="shared" si="75"/>
        <v>5.4999999999999719E-3</v>
      </c>
    </row>
    <row r="961" spans="1:15" x14ac:dyDescent="0.25">
      <c r="A961" s="1">
        <v>42734</v>
      </c>
      <c r="B961" s="2">
        <v>159.80000000000001</v>
      </c>
      <c r="C961" s="2">
        <v>158.4</v>
      </c>
      <c r="D961" s="2">
        <v>159.69</v>
      </c>
      <c r="E961" s="2">
        <v>159.46</v>
      </c>
      <c r="F961" s="2">
        <v>158.4</v>
      </c>
      <c r="G961" s="8">
        <f t="shared" si="71"/>
        <v>1.289999999999992</v>
      </c>
      <c r="H961" s="8">
        <f t="shared" si="72"/>
        <v>1.0600000000000023</v>
      </c>
      <c r="I961" s="8">
        <f t="shared" si="73"/>
        <v>0.22999999999998977</v>
      </c>
      <c r="J961">
        <v>1.8691</v>
      </c>
      <c r="K961">
        <v>2.0968</v>
      </c>
      <c r="L961">
        <f>IF(AND(D961&gt;=C961,D961&lt;=B961),1,0)</f>
        <v>1</v>
      </c>
      <c r="M961">
        <f>IF(AND(E961&gt;=C961,E961&lt;=B961),1,0)</f>
        <v>1</v>
      </c>
      <c r="N961">
        <f t="shared" si="74"/>
        <v>8.143939393939344E-3</v>
      </c>
      <c r="O961">
        <f t="shared" si="75"/>
        <v>6.6919191919192064E-3</v>
      </c>
    </row>
    <row r="962" spans="1:15" x14ac:dyDescent="0.25">
      <c r="A962" s="1">
        <v>42733</v>
      </c>
      <c r="B962" s="2">
        <v>160</v>
      </c>
      <c r="C962" s="2">
        <v>158.30000000000001</v>
      </c>
      <c r="D962" s="2">
        <v>159.56</v>
      </c>
      <c r="E962" s="2">
        <v>159.94999999999999</v>
      </c>
      <c r="F962" s="2">
        <v>159.69999999999999</v>
      </c>
      <c r="G962" s="8">
        <f t="shared" si="71"/>
        <v>0.13999999999998636</v>
      </c>
      <c r="H962" s="8">
        <f t="shared" si="72"/>
        <v>0.25</v>
      </c>
      <c r="I962" s="8">
        <f t="shared" si="73"/>
        <v>-0.11000000000001364</v>
      </c>
      <c r="J962">
        <v>1.9991000000000001</v>
      </c>
      <c r="K962">
        <v>1.6043000000000001</v>
      </c>
      <c r="L962">
        <f>IF(AND(D962&gt;=C962,D962&lt;=B962),1,0)</f>
        <v>1</v>
      </c>
      <c r="M962">
        <f>IF(AND(E962&gt;=C962,E962&lt;=B962),1,0)</f>
        <v>1</v>
      </c>
      <c r="N962">
        <f t="shared" si="74"/>
        <v>8.7664370695044683E-4</v>
      </c>
      <c r="O962">
        <f t="shared" si="75"/>
        <v>1.5654351909830935E-3</v>
      </c>
    </row>
    <row r="963" spans="1:15" x14ac:dyDescent="0.25">
      <c r="A963" s="1">
        <v>42732</v>
      </c>
      <c r="B963" s="2">
        <v>160</v>
      </c>
      <c r="C963" s="2">
        <v>158</v>
      </c>
      <c r="D963" s="2">
        <v>158.55000000000001</v>
      </c>
      <c r="E963" s="2">
        <v>158.06</v>
      </c>
      <c r="F963" s="2">
        <v>159.80000000000001</v>
      </c>
      <c r="G963" s="8">
        <f t="shared" ref="G963:G1026" si="76">ABS(D963-F963)</f>
        <v>1.25</v>
      </c>
      <c r="H963" s="8">
        <f t="shared" ref="H963:H1026" si="77">ABS(E963-F963)</f>
        <v>1.7400000000000091</v>
      </c>
      <c r="I963" s="8">
        <f t="shared" ref="I963:I1026" si="78">G963-H963</f>
        <v>-0.49000000000000909</v>
      </c>
      <c r="J963">
        <v>3.0091000000000001</v>
      </c>
      <c r="K963">
        <v>3.5011999999999999</v>
      </c>
      <c r="L963">
        <f>IF(AND(D963&gt;=C963,D963&lt;=B963),1,0)</f>
        <v>1</v>
      </c>
      <c r="M963">
        <f>IF(AND(E963&gt;=C963,E963&lt;=B963),1,0)</f>
        <v>1</v>
      </c>
      <c r="N963">
        <f t="shared" ref="N963:N1026" si="79">G963/F963</f>
        <v>7.8222778473091351E-3</v>
      </c>
      <c r="O963">
        <f t="shared" si="75"/>
        <v>1.0888610763454374E-2</v>
      </c>
    </row>
    <row r="964" spans="1:15" x14ac:dyDescent="0.25">
      <c r="A964" s="1">
        <v>42731</v>
      </c>
      <c r="B964" s="2">
        <v>158.69999999999999</v>
      </c>
      <c r="C964" s="2">
        <v>157.6</v>
      </c>
      <c r="D964" s="2">
        <v>157.11000000000001</v>
      </c>
      <c r="E964" s="2">
        <v>157.37</v>
      </c>
      <c r="F964" s="2">
        <v>158.6</v>
      </c>
      <c r="G964" s="8">
        <f t="shared" si="76"/>
        <v>1.4899999999999807</v>
      </c>
      <c r="H964" s="8">
        <f t="shared" si="77"/>
        <v>1.2299999999999898</v>
      </c>
      <c r="I964" s="8">
        <f t="shared" si="78"/>
        <v>0.25999999999999091</v>
      </c>
      <c r="J964">
        <v>4.4490999999999996</v>
      </c>
      <c r="K964">
        <v>4.1901999999999999</v>
      </c>
      <c r="L964">
        <f>IF(AND(D964&gt;=C964,D964&lt;=B964),1,0)</f>
        <v>0</v>
      </c>
      <c r="M964">
        <f>IF(AND(E964&gt;=C964,E964&lt;=B964),1,0)</f>
        <v>0</v>
      </c>
      <c r="N964">
        <f t="shared" si="79"/>
        <v>9.3947036569986177E-3</v>
      </c>
      <c r="O964">
        <f t="shared" ref="O964:O1027" si="80">H964/F964</f>
        <v>7.7553593947035926E-3</v>
      </c>
    </row>
    <row r="965" spans="1:15" x14ac:dyDescent="0.25">
      <c r="A965" s="1">
        <v>42727</v>
      </c>
      <c r="B965" s="2">
        <v>157.9</v>
      </c>
      <c r="C965" s="2">
        <v>156.69999999999999</v>
      </c>
      <c r="D965" s="2">
        <v>157.72999999999999</v>
      </c>
      <c r="E965" s="2">
        <v>157.9</v>
      </c>
      <c r="F965" s="2">
        <v>157.80000000000001</v>
      </c>
      <c r="G965" s="8">
        <f t="shared" si="76"/>
        <v>7.00000000000216E-2</v>
      </c>
      <c r="H965" s="8">
        <f t="shared" si="77"/>
        <v>9.9999999999994316E-2</v>
      </c>
      <c r="I965" s="8">
        <f t="shared" si="78"/>
        <v>-2.9999999999972715E-2</v>
      </c>
      <c r="J965">
        <v>3.8290999999999999</v>
      </c>
      <c r="K965">
        <v>3.6635</v>
      </c>
      <c r="L965">
        <f>IF(AND(D965&gt;=C965,D965&lt;=B965),1,0)</f>
        <v>1</v>
      </c>
      <c r="M965">
        <f>IF(AND(E965&gt;=C965,E965&lt;=B965),1,0)</f>
        <v>1</v>
      </c>
      <c r="N965">
        <f t="shared" si="79"/>
        <v>4.4359949302928768E-4</v>
      </c>
      <c r="O965">
        <f t="shared" si="80"/>
        <v>6.3371356147017943E-4</v>
      </c>
    </row>
    <row r="966" spans="1:15" x14ac:dyDescent="0.25">
      <c r="A966" s="1">
        <v>42726</v>
      </c>
      <c r="B966" s="2">
        <v>158.30000000000001</v>
      </c>
      <c r="C966" s="2">
        <v>157.19999999999999</v>
      </c>
      <c r="D966" s="2">
        <v>156.77000000000001</v>
      </c>
      <c r="E966" s="2">
        <v>156.41</v>
      </c>
      <c r="F966" s="2">
        <v>157.9</v>
      </c>
      <c r="G966" s="8">
        <f t="shared" si="76"/>
        <v>1.1299999999999955</v>
      </c>
      <c r="H966" s="8">
        <f t="shared" si="77"/>
        <v>1.4900000000000091</v>
      </c>
      <c r="I966" s="8">
        <f t="shared" si="78"/>
        <v>-0.36000000000001364</v>
      </c>
      <c r="J966">
        <v>4.7891000000000004</v>
      </c>
      <c r="K966">
        <v>5.1456</v>
      </c>
      <c r="L966">
        <f>IF(AND(D966&gt;=C966,D966&lt;=B966),1,0)</f>
        <v>0</v>
      </c>
      <c r="M966">
        <f>IF(AND(E966&gt;=C966,E966&lt;=B966),1,0)</f>
        <v>0</v>
      </c>
      <c r="N966">
        <f t="shared" si="79"/>
        <v>7.1564281190626688E-3</v>
      </c>
      <c r="O966">
        <f t="shared" si="80"/>
        <v>9.4363521215960044E-3</v>
      </c>
    </row>
    <row r="967" spans="1:15" x14ac:dyDescent="0.25">
      <c r="A967" s="1">
        <v>42725</v>
      </c>
      <c r="B967" s="2">
        <v>159.30000000000001</v>
      </c>
      <c r="C967" s="2">
        <v>157.5</v>
      </c>
      <c r="D967" s="2">
        <v>157.58000000000001</v>
      </c>
      <c r="E967" s="2">
        <v>157.74</v>
      </c>
      <c r="F967" s="2">
        <v>157.5</v>
      </c>
      <c r="G967" s="8">
        <f t="shared" si="76"/>
        <v>8.0000000000012506E-2</v>
      </c>
      <c r="H967" s="8">
        <f t="shared" si="77"/>
        <v>0.24000000000000909</v>
      </c>
      <c r="I967" s="8">
        <f t="shared" si="78"/>
        <v>-0.15999999999999659</v>
      </c>
      <c r="J967">
        <v>3.9790999999999999</v>
      </c>
      <c r="K967">
        <v>3.8218999999999999</v>
      </c>
      <c r="L967">
        <f>IF(AND(D967&gt;=C967,D967&lt;=B967),1,0)</f>
        <v>1</v>
      </c>
      <c r="M967">
        <f>IF(AND(E967&gt;=C967,E967&lt;=B967),1,0)</f>
        <v>1</v>
      </c>
      <c r="N967">
        <f t="shared" si="79"/>
        <v>5.0793650793658739E-4</v>
      </c>
      <c r="O967">
        <f t="shared" si="80"/>
        <v>1.5238095238095815E-3</v>
      </c>
    </row>
    <row r="968" spans="1:15" x14ac:dyDescent="0.25">
      <c r="A968" s="1">
        <v>42724</v>
      </c>
      <c r="B968" s="2">
        <v>157.80000000000001</v>
      </c>
      <c r="C968" s="2">
        <v>156.30000000000001</v>
      </c>
      <c r="D968" s="2">
        <v>156.34</v>
      </c>
      <c r="E968" s="2">
        <v>156.35</v>
      </c>
      <c r="F968" s="2">
        <v>157.69999999999999</v>
      </c>
      <c r="G968" s="8">
        <f t="shared" si="76"/>
        <v>1.3599999999999852</v>
      </c>
      <c r="H968" s="8">
        <f t="shared" si="77"/>
        <v>1.3499999999999943</v>
      </c>
      <c r="I968" s="8">
        <f t="shared" si="78"/>
        <v>9.9999999999909051E-3</v>
      </c>
      <c r="J968">
        <v>5.2191000000000001</v>
      </c>
      <c r="K968">
        <v>5.2130999999999998</v>
      </c>
      <c r="L968">
        <f>IF(AND(D968&gt;=C968,D968&lt;=B968),1,0)</f>
        <v>1</v>
      </c>
      <c r="M968">
        <f>IF(AND(E968&gt;=C968,E968&lt;=B968),1,0)</f>
        <v>1</v>
      </c>
      <c r="N968">
        <f t="shared" si="79"/>
        <v>8.623969562460275E-3</v>
      </c>
      <c r="O968">
        <f t="shared" si="80"/>
        <v>8.5605580215598887E-3</v>
      </c>
    </row>
    <row r="969" spans="1:15" x14ac:dyDescent="0.25">
      <c r="A969" s="1">
        <v>42723</v>
      </c>
      <c r="B969" s="2">
        <v>158</v>
      </c>
      <c r="C969" s="2">
        <v>156.5</v>
      </c>
      <c r="D969" s="2">
        <v>157.85</v>
      </c>
      <c r="E969" s="2">
        <v>158</v>
      </c>
      <c r="F969" s="2">
        <v>156.80000000000001</v>
      </c>
      <c r="G969" s="8">
        <f t="shared" si="76"/>
        <v>1.0499999999999829</v>
      </c>
      <c r="H969" s="8">
        <f t="shared" si="77"/>
        <v>1.1999999999999886</v>
      </c>
      <c r="I969" s="8">
        <f t="shared" si="78"/>
        <v>-0.15000000000000568</v>
      </c>
      <c r="J969">
        <v>3.7090999999999998</v>
      </c>
      <c r="K969">
        <v>3.5602</v>
      </c>
      <c r="L969">
        <f>IF(AND(D969&gt;=C969,D969&lt;=B969),1,0)</f>
        <v>1</v>
      </c>
      <c r="M969">
        <f>IF(AND(E969&gt;=C969,E969&lt;=B969),1,0)</f>
        <v>1</v>
      </c>
      <c r="N969">
        <f t="shared" si="79"/>
        <v>6.6964285714284618E-3</v>
      </c>
      <c r="O969">
        <f t="shared" si="80"/>
        <v>7.6530612244897229E-3</v>
      </c>
    </row>
    <row r="970" spans="1:15" x14ac:dyDescent="0.25">
      <c r="A970" s="1">
        <v>42720</v>
      </c>
      <c r="B970" s="2">
        <v>158</v>
      </c>
      <c r="C970" s="2">
        <v>155.1</v>
      </c>
      <c r="D970" s="2">
        <v>154.56</v>
      </c>
      <c r="E970" s="2">
        <v>154.28</v>
      </c>
      <c r="F970" s="2">
        <v>158</v>
      </c>
      <c r="G970" s="8">
        <f t="shared" si="76"/>
        <v>3.4399999999999977</v>
      </c>
      <c r="H970" s="8">
        <f t="shared" si="77"/>
        <v>3.7199999999999989</v>
      </c>
      <c r="I970" s="8">
        <f t="shared" si="78"/>
        <v>-0.28000000000000114</v>
      </c>
      <c r="J970">
        <v>6.9991000000000003</v>
      </c>
      <c r="K970">
        <v>7.2807000000000004</v>
      </c>
      <c r="L970">
        <f>IF(AND(D970&gt;=C970,D970&lt;=B970),1,0)</f>
        <v>0</v>
      </c>
      <c r="M970">
        <f>IF(AND(E970&gt;=C970,E970&lt;=B970),1,0)</f>
        <v>0</v>
      </c>
      <c r="N970">
        <f t="shared" si="79"/>
        <v>2.1772151898734163E-2</v>
      </c>
      <c r="O970">
        <f t="shared" si="80"/>
        <v>2.3544303797468347E-2</v>
      </c>
    </row>
    <row r="971" spans="1:15" x14ac:dyDescent="0.25">
      <c r="A971" s="1">
        <v>42719</v>
      </c>
      <c r="B971" s="2">
        <v>156.80000000000001</v>
      </c>
      <c r="C971" s="2">
        <v>153.4</v>
      </c>
      <c r="D971" s="2">
        <v>155.99</v>
      </c>
      <c r="E971" s="2">
        <v>155.97</v>
      </c>
      <c r="F971" s="2">
        <v>154.4</v>
      </c>
      <c r="G971" s="8">
        <f t="shared" si="76"/>
        <v>1.5900000000000034</v>
      </c>
      <c r="H971" s="8">
        <f t="shared" si="77"/>
        <v>1.5699999999999932</v>
      </c>
      <c r="I971" s="8">
        <f t="shared" si="78"/>
        <v>2.0000000000010232E-2</v>
      </c>
      <c r="J971">
        <v>5.5690999999999997</v>
      </c>
      <c r="K971">
        <v>5.5868000000000002</v>
      </c>
      <c r="L971">
        <f>IF(AND(D971&gt;=C971,D971&lt;=B971),1,0)</f>
        <v>1</v>
      </c>
      <c r="M971">
        <f>IF(AND(E971&gt;=C971,E971&lt;=B971),1,0)</f>
        <v>1</v>
      </c>
      <c r="N971">
        <f t="shared" si="79"/>
        <v>1.0297927461139918E-2</v>
      </c>
      <c r="O971">
        <f t="shared" si="80"/>
        <v>1.0168393782383375E-2</v>
      </c>
    </row>
    <row r="972" spans="1:15" x14ac:dyDescent="0.25">
      <c r="A972" s="1">
        <v>42718</v>
      </c>
      <c r="B972" s="2">
        <v>155.80000000000001</v>
      </c>
      <c r="C972" s="2">
        <v>154.4</v>
      </c>
      <c r="D972" s="2">
        <v>155.49</v>
      </c>
      <c r="E972" s="2">
        <v>156.04</v>
      </c>
      <c r="F972" s="2">
        <v>155.5</v>
      </c>
      <c r="G972" s="8">
        <f t="shared" si="76"/>
        <v>9.9999999999909051E-3</v>
      </c>
      <c r="H972" s="8">
        <f t="shared" si="77"/>
        <v>0.53999999999999204</v>
      </c>
      <c r="I972" s="8">
        <f t="shared" si="78"/>
        <v>-0.53000000000000114</v>
      </c>
      <c r="J972">
        <v>6.0690999999999997</v>
      </c>
      <c r="K972">
        <v>5.5180999999999996</v>
      </c>
      <c r="L972">
        <f>IF(AND(D972&gt;=C972,D972&lt;=B972),1,0)</f>
        <v>1</v>
      </c>
      <c r="M972">
        <f>IF(AND(E972&gt;=C972,E972&lt;=B972),1,0)</f>
        <v>0</v>
      </c>
      <c r="N972">
        <f t="shared" si="79"/>
        <v>6.430868167196724E-5</v>
      </c>
      <c r="O972">
        <f t="shared" si="80"/>
        <v>3.4726688102893377E-3</v>
      </c>
    </row>
    <row r="973" spans="1:15" x14ac:dyDescent="0.25">
      <c r="A973" s="1">
        <v>42717</v>
      </c>
      <c r="B973" s="2">
        <v>156.30000000000001</v>
      </c>
      <c r="C973" s="2">
        <v>154</v>
      </c>
      <c r="D973" s="2">
        <v>156.75</v>
      </c>
      <c r="E973" s="2">
        <v>155.94</v>
      </c>
      <c r="F973" s="2">
        <v>155.19999999999999</v>
      </c>
      <c r="G973" s="8">
        <f t="shared" si="76"/>
        <v>1.5500000000000114</v>
      </c>
      <c r="H973" s="8">
        <f t="shared" si="77"/>
        <v>0.74000000000000909</v>
      </c>
      <c r="I973" s="8">
        <f t="shared" si="78"/>
        <v>0.81000000000000227</v>
      </c>
      <c r="J973">
        <v>4.8090999999999999</v>
      </c>
      <c r="K973">
        <v>5.6172000000000004</v>
      </c>
      <c r="L973">
        <f>IF(AND(D973&gt;=C973,D973&lt;=B973),1,0)</f>
        <v>0</v>
      </c>
      <c r="M973">
        <f>IF(AND(E973&gt;=C973,E973&lt;=B973),1,0)</f>
        <v>1</v>
      </c>
      <c r="N973">
        <f t="shared" si="79"/>
        <v>9.9871134020619295E-3</v>
      </c>
      <c r="O973">
        <f t="shared" si="80"/>
        <v>4.7680412371134606E-3</v>
      </c>
    </row>
    <row r="974" spans="1:15" x14ac:dyDescent="0.25">
      <c r="A974" s="1">
        <v>42716</v>
      </c>
      <c r="B974" s="2">
        <v>159.69999999999999</v>
      </c>
      <c r="C974" s="2">
        <v>155.9</v>
      </c>
      <c r="D974" s="2">
        <v>154.38</v>
      </c>
      <c r="E974" s="2">
        <v>154.83000000000001</v>
      </c>
      <c r="F974" s="2">
        <v>156.30000000000001</v>
      </c>
      <c r="G974" s="8">
        <f t="shared" si="76"/>
        <v>1.9200000000000159</v>
      </c>
      <c r="H974" s="8">
        <f t="shared" si="77"/>
        <v>1.4699999999999989</v>
      </c>
      <c r="I974" s="8">
        <f t="shared" si="78"/>
        <v>0.45000000000001705</v>
      </c>
      <c r="J974">
        <v>7.1791</v>
      </c>
      <c r="K974">
        <v>6.7282000000000002</v>
      </c>
      <c r="L974">
        <f>IF(AND(D974&gt;=C974,D974&lt;=B974),1,0)</f>
        <v>0</v>
      </c>
      <c r="M974">
        <f>IF(AND(E974&gt;=C974,E974&lt;=B974),1,0)</f>
        <v>0</v>
      </c>
      <c r="N974">
        <f t="shared" si="79"/>
        <v>1.2284069097888777E-2</v>
      </c>
      <c r="O974">
        <f t="shared" si="80"/>
        <v>9.4049904030710091E-3</v>
      </c>
    </row>
    <row r="975" spans="1:15" x14ac:dyDescent="0.25">
      <c r="A975" s="1">
        <v>42713</v>
      </c>
      <c r="B975" s="2">
        <v>153.9</v>
      </c>
      <c r="C975" s="2">
        <v>150.9</v>
      </c>
      <c r="D975" s="2">
        <v>151.47999999999999</v>
      </c>
      <c r="E975" s="2">
        <v>151.61000000000001</v>
      </c>
      <c r="F975" s="2">
        <v>153.9</v>
      </c>
      <c r="G975" s="8">
        <f t="shared" si="76"/>
        <v>2.4200000000000159</v>
      </c>
      <c r="H975" s="8">
        <f t="shared" si="77"/>
        <v>2.289999999999992</v>
      </c>
      <c r="I975" s="8">
        <f t="shared" si="78"/>
        <v>0.13000000000002387</v>
      </c>
      <c r="J975">
        <v>10.0791</v>
      </c>
      <c r="K975">
        <v>9.9478000000000009</v>
      </c>
      <c r="L975">
        <f>IF(AND(D975&gt;=C975,D975&lt;=B975),1,0)</f>
        <v>1</v>
      </c>
      <c r="M975">
        <f>IF(AND(E975&gt;=C975,E975&lt;=B975),1,0)</f>
        <v>1</v>
      </c>
      <c r="N975">
        <f t="shared" si="79"/>
        <v>1.5724496426250914E-2</v>
      </c>
      <c r="O975">
        <f t="shared" si="80"/>
        <v>1.4879792072774477E-2</v>
      </c>
    </row>
    <row r="976" spans="1:15" x14ac:dyDescent="0.25">
      <c r="A976" s="1">
        <v>42712</v>
      </c>
      <c r="B976" s="2">
        <v>151.30000000000001</v>
      </c>
      <c r="C976" s="2">
        <v>147.69999999999999</v>
      </c>
      <c r="D976" s="2">
        <v>149.47999999999999</v>
      </c>
      <c r="E976" s="2">
        <v>149.28</v>
      </c>
      <c r="F976" s="2">
        <v>151.19999999999999</v>
      </c>
      <c r="G976" s="8">
        <f t="shared" si="76"/>
        <v>1.7199999999999989</v>
      </c>
      <c r="H976" s="8">
        <f t="shared" si="77"/>
        <v>1.9199999999999875</v>
      </c>
      <c r="I976" s="8">
        <f t="shared" si="78"/>
        <v>-0.19999999999998863</v>
      </c>
      <c r="J976">
        <v>12.0791</v>
      </c>
      <c r="K976">
        <v>12.2812</v>
      </c>
      <c r="L976">
        <f>IF(AND(D976&gt;=C976,D976&lt;=B976),1,0)</f>
        <v>1</v>
      </c>
      <c r="M976">
        <f>IF(AND(E976&gt;=C976,E976&lt;=B976),1,0)</f>
        <v>1</v>
      </c>
      <c r="N976">
        <f t="shared" si="79"/>
        <v>1.1375661375661369E-2</v>
      </c>
      <c r="O976">
        <f t="shared" si="80"/>
        <v>1.2698412698412617E-2</v>
      </c>
    </row>
    <row r="977" spans="1:15" x14ac:dyDescent="0.25">
      <c r="A977" s="1">
        <v>42711</v>
      </c>
      <c r="B977" s="2">
        <v>149.5</v>
      </c>
      <c r="C977" s="2">
        <v>148</v>
      </c>
      <c r="D977" s="2">
        <v>147.44999999999999</v>
      </c>
      <c r="E977" s="2">
        <v>147.49</v>
      </c>
      <c r="F977" s="2">
        <v>148.9</v>
      </c>
      <c r="G977" s="8">
        <f t="shared" si="76"/>
        <v>1.4500000000000171</v>
      </c>
      <c r="H977" s="8">
        <f t="shared" si="77"/>
        <v>1.4099999999999966</v>
      </c>
      <c r="I977" s="8">
        <f t="shared" si="78"/>
        <v>4.0000000000020464E-2</v>
      </c>
      <c r="J977">
        <v>14.1091</v>
      </c>
      <c r="K977">
        <v>14.0722</v>
      </c>
      <c r="L977">
        <f>IF(AND(D977&gt;=C977,D977&lt;=B977),1,0)</f>
        <v>0</v>
      </c>
      <c r="M977">
        <f>IF(AND(E977&gt;=C977,E977&lt;=B977),1,0)</f>
        <v>0</v>
      </c>
      <c r="N977">
        <f t="shared" si="79"/>
        <v>9.7380792478174404E-3</v>
      </c>
      <c r="O977">
        <f t="shared" si="80"/>
        <v>9.469442578911998E-3</v>
      </c>
    </row>
    <row r="978" spans="1:15" x14ac:dyDescent="0.25">
      <c r="A978" s="1">
        <v>42710</v>
      </c>
      <c r="B978" s="2">
        <v>148.9</v>
      </c>
      <c r="C978" s="2">
        <v>146.80000000000001</v>
      </c>
      <c r="D978" s="2">
        <v>149.44</v>
      </c>
      <c r="E978" s="2">
        <v>149.29</v>
      </c>
      <c r="F978" s="2">
        <v>147.30000000000001</v>
      </c>
      <c r="G978" s="8">
        <f t="shared" si="76"/>
        <v>2.1399999999999864</v>
      </c>
      <c r="H978" s="8">
        <f t="shared" si="77"/>
        <v>1.9899999999999807</v>
      </c>
      <c r="I978" s="8">
        <f t="shared" si="78"/>
        <v>0.15000000000000568</v>
      </c>
      <c r="J978">
        <v>12.1191</v>
      </c>
      <c r="K978">
        <v>12.2646</v>
      </c>
      <c r="L978">
        <f>IF(AND(D978&gt;=C978,D978&lt;=B978),1,0)</f>
        <v>0</v>
      </c>
      <c r="M978">
        <f>IF(AND(E978&gt;=C978,E978&lt;=B978),1,0)</f>
        <v>0</v>
      </c>
      <c r="N978">
        <f t="shared" si="79"/>
        <v>1.4528173794976146E-2</v>
      </c>
      <c r="O978">
        <f t="shared" si="80"/>
        <v>1.3509843856075903E-2</v>
      </c>
    </row>
    <row r="979" spans="1:15" x14ac:dyDescent="0.25">
      <c r="A979" s="1">
        <v>42709</v>
      </c>
      <c r="B979" s="2">
        <v>150.30000000000001</v>
      </c>
      <c r="C979" s="2">
        <v>148.69999999999999</v>
      </c>
      <c r="D979" s="2">
        <v>149.21</v>
      </c>
      <c r="E979" s="2">
        <v>149.51</v>
      </c>
      <c r="F979" s="2">
        <v>149</v>
      </c>
      <c r="G979" s="8">
        <f t="shared" si="76"/>
        <v>0.21000000000000796</v>
      </c>
      <c r="H979" s="8">
        <f t="shared" si="77"/>
        <v>0.50999999999999091</v>
      </c>
      <c r="I979" s="8">
        <f t="shared" si="78"/>
        <v>-0.29999999999998295</v>
      </c>
      <c r="J979">
        <v>12.3491</v>
      </c>
      <c r="K979">
        <v>12.0473</v>
      </c>
      <c r="L979">
        <f>IF(AND(D979&gt;=C979,D979&lt;=B979),1,0)</f>
        <v>1</v>
      </c>
      <c r="M979">
        <f>IF(AND(E979&gt;=C979,E979&lt;=B979),1,0)</f>
        <v>1</v>
      </c>
      <c r="N979">
        <f t="shared" si="79"/>
        <v>1.4093959731544159E-3</v>
      </c>
      <c r="O979">
        <f t="shared" si="80"/>
        <v>3.4228187919462475E-3</v>
      </c>
    </row>
    <row r="980" spans="1:15" x14ac:dyDescent="0.25">
      <c r="A980" s="1">
        <v>42706</v>
      </c>
      <c r="B980" s="2">
        <v>151</v>
      </c>
      <c r="C980" s="2">
        <v>148.5</v>
      </c>
      <c r="D980" s="2">
        <v>150.47999999999999</v>
      </c>
      <c r="E980" s="2">
        <v>150.27000000000001</v>
      </c>
      <c r="F980" s="2">
        <v>149.5</v>
      </c>
      <c r="G980" s="8">
        <f t="shared" si="76"/>
        <v>0.97999999999998977</v>
      </c>
      <c r="H980" s="8">
        <f t="shared" si="77"/>
        <v>0.77000000000001023</v>
      </c>
      <c r="I980" s="8">
        <f t="shared" si="78"/>
        <v>0.20999999999997954</v>
      </c>
      <c r="J980">
        <v>11.0791</v>
      </c>
      <c r="K980">
        <v>11.2905</v>
      </c>
      <c r="L980">
        <f>IF(AND(D980&gt;=C980,D980&lt;=B980),1,0)</f>
        <v>1</v>
      </c>
      <c r="M980">
        <f>IF(AND(E980&gt;=C980,E980&lt;=B980),1,0)</f>
        <v>1</v>
      </c>
      <c r="N980">
        <f t="shared" si="79"/>
        <v>6.5551839464882255E-3</v>
      </c>
      <c r="O980">
        <f t="shared" si="80"/>
        <v>5.1505016722408715E-3</v>
      </c>
    </row>
    <row r="981" spans="1:15" x14ac:dyDescent="0.25">
      <c r="A981" s="1">
        <v>42705</v>
      </c>
      <c r="B981" s="2">
        <v>151.80000000000001</v>
      </c>
      <c r="C981" s="2">
        <v>148.19999999999999</v>
      </c>
      <c r="D981" s="2">
        <v>145.81</v>
      </c>
      <c r="E981" s="2">
        <v>145.82</v>
      </c>
      <c r="F981" s="2">
        <v>151.80000000000001</v>
      </c>
      <c r="G981" s="8">
        <f t="shared" si="76"/>
        <v>5.9900000000000091</v>
      </c>
      <c r="H981" s="8">
        <f t="shared" si="77"/>
        <v>5.9800000000000182</v>
      </c>
      <c r="I981" s="8">
        <f t="shared" si="78"/>
        <v>9.9999999999909051E-3</v>
      </c>
      <c r="J981">
        <v>15.7491</v>
      </c>
      <c r="K981">
        <v>15.7347</v>
      </c>
      <c r="L981">
        <f>IF(AND(D981&gt;=C981,D981&lt;=B981),1,0)</f>
        <v>0</v>
      </c>
      <c r="M981">
        <f>IF(AND(E981&gt;=C981,E981&lt;=B981),1,0)</f>
        <v>0</v>
      </c>
      <c r="N981">
        <f t="shared" si="79"/>
        <v>3.9459815546772123E-2</v>
      </c>
      <c r="O981">
        <f t="shared" si="80"/>
        <v>3.9393939393939509E-2</v>
      </c>
    </row>
    <row r="982" spans="1:15" x14ac:dyDescent="0.25">
      <c r="A982" s="1">
        <v>42704</v>
      </c>
      <c r="B982" s="2">
        <v>148.5</v>
      </c>
      <c r="C982" s="2">
        <v>139.5</v>
      </c>
      <c r="D982" s="2">
        <v>139.35</v>
      </c>
      <c r="E982" s="2">
        <v>139.47999999999999</v>
      </c>
      <c r="F982" s="2">
        <v>145.9</v>
      </c>
      <c r="G982" s="8">
        <f t="shared" si="76"/>
        <v>6.5500000000000114</v>
      </c>
      <c r="H982" s="8">
        <f t="shared" si="77"/>
        <v>6.4200000000000159</v>
      </c>
      <c r="I982" s="8">
        <f t="shared" si="78"/>
        <v>0.12999999999999545</v>
      </c>
      <c r="J982">
        <v>22.209099999999999</v>
      </c>
      <c r="K982">
        <v>22.0747</v>
      </c>
      <c r="L982">
        <f>IF(AND(D982&gt;=C982,D982&lt;=B982),1,0)</f>
        <v>0</v>
      </c>
      <c r="M982">
        <f>IF(AND(E982&gt;=C982,E982&lt;=B982),1,0)</f>
        <v>0</v>
      </c>
      <c r="N982">
        <f t="shared" si="79"/>
        <v>4.4893762851268067E-2</v>
      </c>
      <c r="O982">
        <f t="shared" si="80"/>
        <v>4.4002741603838352E-2</v>
      </c>
    </row>
    <row r="983" spans="1:15" x14ac:dyDescent="0.25">
      <c r="A983" s="1">
        <v>42703</v>
      </c>
      <c r="B983" s="2">
        <v>143.4</v>
      </c>
      <c r="C983" s="2">
        <v>139.1</v>
      </c>
      <c r="D983" s="2">
        <v>143.83000000000001</v>
      </c>
      <c r="E983" s="2">
        <v>143.82</v>
      </c>
      <c r="F983" s="2">
        <v>139.69999999999999</v>
      </c>
      <c r="G983" s="8">
        <f t="shared" si="76"/>
        <v>4.1300000000000239</v>
      </c>
      <c r="H983" s="8">
        <f t="shared" si="77"/>
        <v>4.1200000000000045</v>
      </c>
      <c r="I983" s="8">
        <f t="shared" si="78"/>
        <v>1.0000000000019327E-2</v>
      </c>
      <c r="J983">
        <v>17.729099999999999</v>
      </c>
      <c r="K983">
        <v>17.7395</v>
      </c>
      <c r="L983">
        <f>IF(AND(D983&gt;=C983,D983&lt;=B983),1,0)</f>
        <v>0</v>
      </c>
      <c r="M983">
        <f>IF(AND(E983&gt;=C983,E983&lt;=B983),1,0)</f>
        <v>0</v>
      </c>
      <c r="N983">
        <f t="shared" si="79"/>
        <v>2.9563350035791153E-2</v>
      </c>
      <c r="O983">
        <f t="shared" si="80"/>
        <v>2.9491768074445274E-2</v>
      </c>
    </row>
    <row r="984" spans="1:15" x14ac:dyDescent="0.25">
      <c r="A984" s="1">
        <v>42702</v>
      </c>
      <c r="B984" s="2">
        <v>145.1</v>
      </c>
      <c r="C984" s="2">
        <v>142.19999999999999</v>
      </c>
      <c r="D984" s="2">
        <v>144.9</v>
      </c>
      <c r="E984" s="2">
        <v>144.59</v>
      </c>
      <c r="F984" s="2">
        <v>144.30000000000001</v>
      </c>
      <c r="G984" s="8">
        <f t="shared" si="76"/>
        <v>0.59999999999999432</v>
      </c>
      <c r="H984" s="8">
        <f t="shared" si="77"/>
        <v>0.28999999999999204</v>
      </c>
      <c r="I984" s="8">
        <f t="shared" si="78"/>
        <v>0.31000000000000227</v>
      </c>
      <c r="J984">
        <v>16.659099999999999</v>
      </c>
      <c r="K984">
        <v>16.965299999999999</v>
      </c>
      <c r="L984">
        <f>IF(AND(D984&gt;=C984,D984&lt;=B984),1,0)</f>
        <v>1</v>
      </c>
      <c r="M984">
        <f>IF(AND(E984&gt;=C984,E984&lt;=B984),1,0)</f>
        <v>1</v>
      </c>
      <c r="N984">
        <f t="shared" si="79"/>
        <v>4.1580041580041183E-3</v>
      </c>
      <c r="O984">
        <f t="shared" si="80"/>
        <v>2.0097020097019544E-3</v>
      </c>
    </row>
    <row r="985" spans="1:15" x14ac:dyDescent="0.25">
      <c r="A985" s="1">
        <v>42699</v>
      </c>
      <c r="B985" s="2">
        <v>146.1</v>
      </c>
      <c r="C985" s="2">
        <v>145</v>
      </c>
      <c r="D985" s="2">
        <v>145.93</v>
      </c>
      <c r="E985" s="2">
        <v>146.27000000000001</v>
      </c>
      <c r="F985" s="2">
        <v>145.1</v>
      </c>
      <c r="G985" s="8">
        <f t="shared" si="76"/>
        <v>0.83000000000001251</v>
      </c>
      <c r="H985" s="8">
        <f t="shared" si="77"/>
        <v>1.1700000000000159</v>
      </c>
      <c r="I985" s="8">
        <f t="shared" si="78"/>
        <v>-0.34000000000000341</v>
      </c>
      <c r="J985">
        <v>15.629099999999999</v>
      </c>
      <c r="K985">
        <v>15.288500000000001</v>
      </c>
      <c r="L985">
        <f>IF(AND(D985&gt;=C985,D985&lt;=B985),1,0)</f>
        <v>1</v>
      </c>
      <c r="M985">
        <f>IF(AND(E985&gt;=C985,E985&lt;=B985),1,0)</f>
        <v>0</v>
      </c>
      <c r="N985">
        <f t="shared" si="79"/>
        <v>5.7201929703653521E-3</v>
      </c>
      <c r="O985">
        <f t="shared" si="80"/>
        <v>8.0634045485872916E-3</v>
      </c>
    </row>
    <row r="986" spans="1:15" x14ac:dyDescent="0.25">
      <c r="A986" s="1">
        <v>42698</v>
      </c>
      <c r="B986" s="2">
        <v>146.69999999999999</v>
      </c>
      <c r="C986" s="2">
        <v>145.4</v>
      </c>
      <c r="D986" s="2">
        <v>145.94</v>
      </c>
      <c r="E986" s="2">
        <v>145.88</v>
      </c>
      <c r="F986" s="2">
        <v>146.4</v>
      </c>
      <c r="G986" s="8">
        <f t="shared" si="76"/>
        <v>0.46000000000000796</v>
      </c>
      <c r="H986" s="8">
        <f t="shared" si="77"/>
        <v>0.52000000000001023</v>
      </c>
      <c r="I986" s="8">
        <f t="shared" si="78"/>
        <v>-6.0000000000002274E-2</v>
      </c>
      <c r="J986">
        <v>15.6191</v>
      </c>
      <c r="K986">
        <v>15.678699999999999</v>
      </c>
      <c r="L986">
        <f>IF(AND(D986&gt;=C986,D986&lt;=B986),1,0)</f>
        <v>1</v>
      </c>
      <c r="M986">
        <f>IF(AND(E986&gt;=C986,E986&lt;=B986),1,0)</f>
        <v>1</v>
      </c>
      <c r="N986">
        <f t="shared" si="79"/>
        <v>3.1420765027322948E-3</v>
      </c>
      <c r="O986">
        <f t="shared" si="80"/>
        <v>3.5519125683060805E-3</v>
      </c>
    </row>
    <row r="987" spans="1:15" x14ac:dyDescent="0.25">
      <c r="A987" s="1">
        <v>42697</v>
      </c>
      <c r="B987" s="2">
        <v>146.30000000000001</v>
      </c>
      <c r="C987" s="2">
        <v>145.1</v>
      </c>
      <c r="D987" s="2">
        <v>145.19</v>
      </c>
      <c r="E987" s="2">
        <v>144.96</v>
      </c>
      <c r="F987" s="2">
        <v>145.69999999999999</v>
      </c>
      <c r="G987" s="8">
        <f t="shared" si="76"/>
        <v>0.50999999999999091</v>
      </c>
      <c r="H987" s="8">
        <f t="shared" si="77"/>
        <v>0.73999999999998067</v>
      </c>
      <c r="I987" s="8">
        <f t="shared" si="78"/>
        <v>-0.22999999999998977</v>
      </c>
      <c r="J987">
        <v>16.3691</v>
      </c>
      <c r="K987">
        <v>16.596</v>
      </c>
      <c r="L987">
        <f>IF(AND(D987&gt;=C987,D987&lt;=B987),1,0)</f>
        <v>1</v>
      </c>
      <c r="M987">
        <f>IF(AND(E987&gt;=C987,E987&lt;=B987),1,0)</f>
        <v>0</v>
      </c>
      <c r="N987">
        <f t="shared" si="79"/>
        <v>3.5003431708990457E-3</v>
      </c>
      <c r="O987">
        <f t="shared" si="80"/>
        <v>5.0789293067946516E-3</v>
      </c>
    </row>
    <row r="988" spans="1:15" x14ac:dyDescent="0.25">
      <c r="A988" s="1">
        <v>42696</v>
      </c>
      <c r="B988" s="2">
        <v>146.4</v>
      </c>
      <c r="C988" s="2">
        <v>144</v>
      </c>
      <c r="D988" s="2">
        <v>144.53</v>
      </c>
      <c r="E988" s="2">
        <v>144.83000000000001</v>
      </c>
      <c r="F988" s="2">
        <v>145.6</v>
      </c>
      <c r="G988" s="8">
        <f t="shared" si="76"/>
        <v>1.0699999999999932</v>
      </c>
      <c r="H988" s="8">
        <f t="shared" si="77"/>
        <v>0.76999999999998181</v>
      </c>
      <c r="I988" s="8">
        <f t="shared" si="78"/>
        <v>0.30000000000001137</v>
      </c>
      <c r="J988">
        <v>17.0291</v>
      </c>
      <c r="K988">
        <v>16.728100000000001</v>
      </c>
      <c r="L988">
        <f>IF(AND(D988&gt;=C988,D988&lt;=B988),1,0)</f>
        <v>1</v>
      </c>
      <c r="M988">
        <f>IF(AND(E988&gt;=C988,E988&lt;=B988),1,0)</f>
        <v>1</v>
      </c>
      <c r="N988">
        <f t="shared" si="79"/>
        <v>7.348901098901052E-3</v>
      </c>
      <c r="O988">
        <f t="shared" si="80"/>
        <v>5.2884615384614139E-3</v>
      </c>
    </row>
    <row r="989" spans="1:15" x14ac:dyDescent="0.25">
      <c r="A989" s="1">
        <v>42695</v>
      </c>
      <c r="B989" s="2">
        <v>144.5</v>
      </c>
      <c r="C989" s="2">
        <v>140.19999999999999</v>
      </c>
      <c r="D989" s="2">
        <v>139.86000000000001</v>
      </c>
      <c r="E989" s="2">
        <v>139.76</v>
      </c>
      <c r="F989" s="2">
        <v>144.1</v>
      </c>
      <c r="G989" s="8">
        <f t="shared" si="76"/>
        <v>4.2399999999999807</v>
      </c>
      <c r="H989" s="8">
        <f t="shared" si="77"/>
        <v>4.3400000000000034</v>
      </c>
      <c r="I989" s="8">
        <f t="shared" si="78"/>
        <v>-0.10000000000002274</v>
      </c>
      <c r="J989">
        <v>21.699100000000001</v>
      </c>
      <c r="K989">
        <v>21.803999999999998</v>
      </c>
      <c r="L989">
        <f>IF(AND(D989&gt;=C989,D989&lt;=B989),1,0)</f>
        <v>0</v>
      </c>
      <c r="M989">
        <f>IF(AND(E989&gt;=C989,E989&lt;=B989),1,0)</f>
        <v>0</v>
      </c>
      <c r="N989">
        <f t="shared" si="79"/>
        <v>2.9424011103400285E-2</v>
      </c>
      <c r="O989">
        <f t="shared" si="80"/>
        <v>3.0117973629424036E-2</v>
      </c>
    </row>
    <row r="990" spans="1:15" x14ac:dyDescent="0.25">
      <c r="A990" s="1">
        <v>42692</v>
      </c>
      <c r="B990" s="2">
        <v>140.19999999999999</v>
      </c>
      <c r="C990" s="2">
        <v>138.5</v>
      </c>
      <c r="D990" s="2">
        <v>141.26</v>
      </c>
      <c r="E990" s="2">
        <v>141.08000000000001</v>
      </c>
      <c r="F990" s="2">
        <v>139.1</v>
      </c>
      <c r="G990" s="8">
        <f t="shared" si="76"/>
        <v>2.1599999999999966</v>
      </c>
      <c r="H990" s="8">
        <f t="shared" si="77"/>
        <v>1.9800000000000182</v>
      </c>
      <c r="I990" s="8">
        <f t="shared" si="78"/>
        <v>0.1799999999999784</v>
      </c>
      <c r="J990">
        <v>20.299099999999999</v>
      </c>
      <c r="K990">
        <v>20.481400000000001</v>
      </c>
      <c r="L990">
        <f>IF(AND(D990&gt;=C990,D990&lt;=B990),1,0)</f>
        <v>0</v>
      </c>
      <c r="M990">
        <f>IF(AND(E990&gt;=C990,E990&lt;=B990),1,0)</f>
        <v>0</v>
      </c>
      <c r="N990">
        <f t="shared" si="79"/>
        <v>1.5528396836808027E-2</v>
      </c>
      <c r="O990">
        <f t="shared" si="80"/>
        <v>1.4234363767074178E-2</v>
      </c>
    </row>
    <row r="991" spans="1:15" x14ac:dyDescent="0.25">
      <c r="A991" s="1">
        <v>42691</v>
      </c>
      <c r="B991" s="2">
        <v>141</v>
      </c>
      <c r="C991" s="2">
        <v>138.5</v>
      </c>
      <c r="D991" s="2">
        <v>139.62</v>
      </c>
      <c r="E991" s="2">
        <v>139.88999999999999</v>
      </c>
      <c r="F991" s="2">
        <v>140.6</v>
      </c>
      <c r="G991" s="8">
        <f t="shared" si="76"/>
        <v>0.97999999999998977</v>
      </c>
      <c r="H991" s="8">
        <f t="shared" si="77"/>
        <v>0.71000000000000796</v>
      </c>
      <c r="I991" s="8">
        <f t="shared" si="78"/>
        <v>0.26999999999998181</v>
      </c>
      <c r="J991">
        <v>21.9391</v>
      </c>
      <c r="K991">
        <v>21.672599999999999</v>
      </c>
      <c r="L991">
        <f>IF(AND(D991&gt;=C991,D991&lt;=B991),1,0)</f>
        <v>1</v>
      </c>
      <c r="M991">
        <f>IF(AND(E991&gt;=C991,E991&lt;=B991),1,0)</f>
        <v>1</v>
      </c>
      <c r="N991">
        <f t="shared" si="79"/>
        <v>6.9701280227595294E-3</v>
      </c>
      <c r="O991">
        <f t="shared" si="80"/>
        <v>5.0497866287340541E-3</v>
      </c>
    </row>
    <row r="992" spans="1:15" x14ac:dyDescent="0.25">
      <c r="A992" s="1">
        <v>42690</v>
      </c>
      <c r="B992" s="2">
        <v>139.5</v>
      </c>
      <c r="C992" s="2">
        <v>138.19999999999999</v>
      </c>
      <c r="D992" s="2">
        <v>138.9</v>
      </c>
      <c r="E992" s="2">
        <v>138.83000000000001</v>
      </c>
      <c r="F992" s="2">
        <v>139.30000000000001</v>
      </c>
      <c r="G992" s="8">
        <f t="shared" si="76"/>
        <v>0.40000000000000568</v>
      </c>
      <c r="H992" s="8">
        <f t="shared" si="77"/>
        <v>0.46999999999999886</v>
      </c>
      <c r="I992" s="8">
        <f t="shared" si="78"/>
        <v>-6.9999999999993179E-2</v>
      </c>
      <c r="J992">
        <v>22.659099999999999</v>
      </c>
      <c r="K992">
        <v>22.7315</v>
      </c>
      <c r="L992">
        <f>IF(AND(D992&gt;=C992,D992&lt;=B992),1,0)</f>
        <v>1</v>
      </c>
      <c r="M992">
        <f>IF(AND(E992&gt;=C992,E992&lt;=B992),1,0)</f>
        <v>1</v>
      </c>
      <c r="N992">
        <f t="shared" si="79"/>
        <v>2.8715003589375853E-3</v>
      </c>
      <c r="O992">
        <f t="shared" si="80"/>
        <v>3.3740129217516069E-3</v>
      </c>
    </row>
    <row r="993" spans="1:15" x14ac:dyDescent="0.25">
      <c r="A993" s="1">
        <v>42689</v>
      </c>
      <c r="B993" s="2">
        <v>138.5</v>
      </c>
      <c r="C993" s="2">
        <v>135</v>
      </c>
      <c r="D993" s="2">
        <v>134.88</v>
      </c>
      <c r="E993" s="2">
        <v>134.88</v>
      </c>
      <c r="F993" s="2">
        <v>138.19999999999999</v>
      </c>
      <c r="G993" s="8">
        <f t="shared" si="76"/>
        <v>3.3199999999999932</v>
      </c>
      <c r="H993" s="8">
        <f t="shared" si="77"/>
        <v>3.3199999999999932</v>
      </c>
      <c r="I993" s="8">
        <f t="shared" si="78"/>
        <v>0</v>
      </c>
      <c r="J993">
        <v>26.679099999999998</v>
      </c>
      <c r="K993">
        <v>26.674800000000001</v>
      </c>
      <c r="L993">
        <f>IF(AND(D993&gt;=C993,D993&lt;=B993),1,0)</f>
        <v>0</v>
      </c>
      <c r="M993">
        <f>IF(AND(E993&gt;=C993,E993&lt;=B993),1,0)</f>
        <v>0</v>
      </c>
      <c r="N993">
        <f t="shared" si="79"/>
        <v>2.4023154848046263E-2</v>
      </c>
      <c r="O993">
        <f t="shared" si="80"/>
        <v>2.4023154848046263E-2</v>
      </c>
    </row>
    <row r="994" spans="1:15" x14ac:dyDescent="0.25">
      <c r="A994" s="1">
        <v>42688</v>
      </c>
      <c r="B994" s="2">
        <v>137.5</v>
      </c>
      <c r="C994" s="2">
        <v>133.6</v>
      </c>
      <c r="D994" s="2">
        <v>136.63999999999999</v>
      </c>
      <c r="E994" s="2">
        <v>136.41999999999999</v>
      </c>
      <c r="F994" s="2">
        <v>134.19999999999999</v>
      </c>
      <c r="G994" s="8">
        <f t="shared" si="76"/>
        <v>2.4399999999999977</v>
      </c>
      <c r="H994" s="8">
        <f t="shared" si="77"/>
        <v>2.2199999999999989</v>
      </c>
      <c r="I994" s="8">
        <f t="shared" si="78"/>
        <v>0.21999999999999886</v>
      </c>
      <c r="J994">
        <v>24.9191</v>
      </c>
      <c r="K994">
        <v>25.1386</v>
      </c>
      <c r="L994">
        <f>IF(AND(D994&gt;=C994,D994&lt;=B994),1,0)</f>
        <v>1</v>
      </c>
      <c r="M994">
        <f>IF(AND(E994&gt;=C994,E994&lt;=B994),1,0)</f>
        <v>1</v>
      </c>
      <c r="N994">
        <f t="shared" si="79"/>
        <v>1.8181818181818167E-2</v>
      </c>
      <c r="O994">
        <f t="shared" si="80"/>
        <v>1.6542473919523092E-2</v>
      </c>
    </row>
    <row r="995" spans="1:15" x14ac:dyDescent="0.25">
      <c r="A995" s="1">
        <v>42685</v>
      </c>
      <c r="B995" s="2">
        <v>139.19999999999999</v>
      </c>
      <c r="C995" s="2">
        <v>135.69999999999999</v>
      </c>
      <c r="D995" s="2">
        <v>139.47</v>
      </c>
      <c r="E995" s="2">
        <v>139.83000000000001</v>
      </c>
      <c r="F995" s="2">
        <v>136.6</v>
      </c>
      <c r="G995" s="8">
        <f t="shared" si="76"/>
        <v>2.8700000000000045</v>
      </c>
      <c r="H995" s="8">
        <f t="shared" si="77"/>
        <v>3.2300000000000182</v>
      </c>
      <c r="I995" s="8">
        <f t="shared" si="78"/>
        <v>-0.36000000000001364</v>
      </c>
      <c r="J995">
        <v>22.089099999999998</v>
      </c>
      <c r="K995">
        <v>21.7331</v>
      </c>
      <c r="L995">
        <f>IF(AND(D995&gt;=C995,D995&lt;=B995),1,0)</f>
        <v>0</v>
      </c>
      <c r="M995">
        <f>IF(AND(E995&gt;=C995,E995&lt;=B995),1,0)</f>
        <v>0</v>
      </c>
      <c r="N995">
        <f t="shared" si="79"/>
        <v>2.1010248901903401E-2</v>
      </c>
      <c r="O995">
        <f t="shared" si="80"/>
        <v>2.3645680819912286E-2</v>
      </c>
    </row>
    <row r="996" spans="1:15" x14ac:dyDescent="0.25">
      <c r="A996" s="1">
        <v>42684</v>
      </c>
      <c r="B996" s="2">
        <v>139.9</v>
      </c>
      <c r="C996" s="2">
        <v>137.5</v>
      </c>
      <c r="D996" s="2">
        <v>135.81</v>
      </c>
      <c r="E996" s="2">
        <v>135.62</v>
      </c>
      <c r="F996" s="2">
        <v>139.69999999999999</v>
      </c>
      <c r="G996" s="8">
        <f t="shared" si="76"/>
        <v>3.8899999999999864</v>
      </c>
      <c r="H996" s="8">
        <f t="shared" si="77"/>
        <v>4.0799999999999841</v>
      </c>
      <c r="I996" s="8">
        <f t="shared" si="78"/>
        <v>-0.18999999999999773</v>
      </c>
      <c r="J996">
        <v>25.749099999999999</v>
      </c>
      <c r="K996">
        <v>25.942399999999999</v>
      </c>
      <c r="L996">
        <f>IF(AND(D996&gt;=C996,D996&lt;=B996),1,0)</f>
        <v>0</v>
      </c>
      <c r="M996">
        <f>IF(AND(E996&gt;=C996,E996&lt;=B996),1,0)</f>
        <v>0</v>
      </c>
      <c r="N996">
        <f t="shared" si="79"/>
        <v>2.7845382963493103E-2</v>
      </c>
      <c r="O996">
        <f t="shared" si="80"/>
        <v>2.9205440229062164E-2</v>
      </c>
    </row>
    <row r="997" spans="1:15" x14ac:dyDescent="0.25">
      <c r="A997" s="1">
        <v>42683</v>
      </c>
      <c r="B997" s="2">
        <v>137.9</v>
      </c>
      <c r="C997" s="2">
        <v>132.5</v>
      </c>
      <c r="D997" s="2">
        <v>136.22</v>
      </c>
      <c r="E997" s="2">
        <v>136.15</v>
      </c>
      <c r="F997" s="2">
        <v>136.30000000000001</v>
      </c>
      <c r="G997" s="8">
        <f t="shared" si="76"/>
        <v>8.0000000000012506E-2</v>
      </c>
      <c r="H997" s="8">
        <f t="shared" si="77"/>
        <v>0.15000000000000568</v>
      </c>
      <c r="I997" s="8">
        <f t="shared" si="78"/>
        <v>-6.9999999999993179E-2</v>
      </c>
      <c r="J997">
        <v>25.339099999999998</v>
      </c>
      <c r="K997">
        <v>25.411799999999999</v>
      </c>
      <c r="L997">
        <f>IF(AND(D997&gt;=C997,D997&lt;=B997),1,0)</f>
        <v>1</v>
      </c>
      <c r="M997">
        <f>IF(AND(E997&gt;=C997,E997&lt;=B997),1,0)</f>
        <v>1</v>
      </c>
      <c r="N997">
        <f t="shared" si="79"/>
        <v>5.8694057226714967E-4</v>
      </c>
      <c r="O997">
        <f t="shared" si="80"/>
        <v>1.1005135730007753E-3</v>
      </c>
    </row>
    <row r="998" spans="1:15" x14ac:dyDescent="0.25">
      <c r="A998" s="1">
        <v>42682</v>
      </c>
      <c r="B998" s="2">
        <v>137.80000000000001</v>
      </c>
      <c r="C998" s="2">
        <v>136.4</v>
      </c>
      <c r="D998" s="2">
        <v>134</v>
      </c>
      <c r="E998" s="2">
        <v>134.04</v>
      </c>
      <c r="F998" s="2">
        <v>137</v>
      </c>
      <c r="G998" s="8">
        <f t="shared" si="76"/>
        <v>3</v>
      </c>
      <c r="H998" s="8">
        <f t="shared" si="77"/>
        <v>2.960000000000008</v>
      </c>
      <c r="I998" s="8">
        <f t="shared" si="78"/>
        <v>3.9999999999992042E-2</v>
      </c>
      <c r="J998">
        <v>27.559100000000001</v>
      </c>
      <c r="K998">
        <v>27.518599999999999</v>
      </c>
      <c r="L998">
        <f>IF(AND(D998&gt;=C998,D998&lt;=B998),1,0)</f>
        <v>0</v>
      </c>
      <c r="M998">
        <f>IF(AND(E998&gt;=C998,E998&lt;=B998),1,0)</f>
        <v>0</v>
      </c>
      <c r="N998">
        <f t="shared" si="79"/>
        <v>2.1897810218978103E-2</v>
      </c>
      <c r="O998">
        <f t="shared" si="80"/>
        <v>2.1605839416058453E-2</v>
      </c>
    </row>
    <row r="999" spans="1:15" x14ac:dyDescent="0.25">
      <c r="A999" s="1">
        <v>42681</v>
      </c>
      <c r="B999" s="2">
        <v>134.80000000000001</v>
      </c>
      <c r="C999" s="2">
        <v>133.1</v>
      </c>
      <c r="D999" s="2">
        <v>130.97</v>
      </c>
      <c r="E999" s="2">
        <v>131.32</v>
      </c>
      <c r="F999" s="2">
        <v>134.6</v>
      </c>
      <c r="G999" s="8">
        <f t="shared" si="76"/>
        <v>3.6299999999999955</v>
      </c>
      <c r="H999" s="8">
        <f t="shared" si="77"/>
        <v>3.2800000000000011</v>
      </c>
      <c r="I999" s="8">
        <f t="shared" si="78"/>
        <v>0.34999999999999432</v>
      </c>
      <c r="J999">
        <v>30.589099999999998</v>
      </c>
      <c r="K999">
        <v>30.238</v>
      </c>
      <c r="L999">
        <f>IF(AND(D999&gt;=C999,D999&lt;=B999),1,0)</f>
        <v>0</v>
      </c>
      <c r="M999">
        <f>IF(AND(E999&gt;=C999,E999&lt;=B999),1,0)</f>
        <v>0</v>
      </c>
      <c r="N999">
        <f t="shared" si="79"/>
        <v>2.6968796433878124E-2</v>
      </c>
      <c r="O999">
        <f t="shared" si="80"/>
        <v>2.436849925705796E-2</v>
      </c>
    </row>
    <row r="1000" spans="1:15" x14ac:dyDescent="0.25">
      <c r="A1000" s="1">
        <v>42678</v>
      </c>
      <c r="B1000" s="2">
        <v>132.5</v>
      </c>
      <c r="C1000" s="2">
        <v>130</v>
      </c>
      <c r="D1000" s="2">
        <v>131.6</v>
      </c>
      <c r="E1000" s="2">
        <v>131.1</v>
      </c>
      <c r="F1000" s="2">
        <v>132</v>
      </c>
      <c r="G1000" s="8">
        <f t="shared" si="76"/>
        <v>0.40000000000000568</v>
      </c>
      <c r="H1000" s="8">
        <f t="shared" si="77"/>
        <v>0.90000000000000568</v>
      </c>
      <c r="I1000" s="8">
        <f t="shared" si="78"/>
        <v>-0.5</v>
      </c>
      <c r="J1000">
        <v>29.959099999999999</v>
      </c>
      <c r="K1000">
        <v>30.460799999999999</v>
      </c>
      <c r="L1000">
        <f>IF(AND(D1000&gt;=C1000,D1000&lt;=B1000),1,0)</f>
        <v>1</v>
      </c>
      <c r="M1000">
        <f>IF(AND(E1000&gt;=C1000,E1000&lt;=B1000),1,0)</f>
        <v>1</v>
      </c>
      <c r="N1000">
        <f t="shared" si="79"/>
        <v>3.0303030303030732E-3</v>
      </c>
      <c r="O1000">
        <f t="shared" si="80"/>
        <v>6.8181818181818612E-3</v>
      </c>
    </row>
    <row r="1001" spans="1:15" x14ac:dyDescent="0.25">
      <c r="A1001" s="1">
        <v>42677</v>
      </c>
      <c r="B1001" s="2">
        <v>132.69999999999999</v>
      </c>
      <c r="C1001" s="2">
        <v>130.19999999999999</v>
      </c>
      <c r="D1001" s="2">
        <v>128.91</v>
      </c>
      <c r="E1001" s="2">
        <v>129.11000000000001</v>
      </c>
      <c r="F1001" s="2">
        <v>131.6</v>
      </c>
      <c r="G1001" s="8">
        <f t="shared" si="76"/>
        <v>2.6899999999999977</v>
      </c>
      <c r="H1001" s="8">
        <f t="shared" si="77"/>
        <v>2.4899999999999807</v>
      </c>
      <c r="I1001" s="8">
        <f t="shared" si="78"/>
        <v>0.20000000000001705</v>
      </c>
      <c r="J1001">
        <v>32.649099999999997</v>
      </c>
      <c r="K1001">
        <v>32.4495</v>
      </c>
      <c r="L1001">
        <f>IF(AND(D1001&gt;=C1001,D1001&lt;=B1001),1,0)</f>
        <v>0</v>
      </c>
      <c r="M1001">
        <f>IF(AND(E1001&gt;=C1001,E1001&lt;=B1001),1,0)</f>
        <v>0</v>
      </c>
      <c r="N1001">
        <f t="shared" si="79"/>
        <v>2.0440729483282658E-2</v>
      </c>
      <c r="O1001">
        <f t="shared" si="80"/>
        <v>1.8920972644376755E-2</v>
      </c>
    </row>
    <row r="1002" spans="1:15" x14ac:dyDescent="0.25">
      <c r="A1002" s="1">
        <v>42676</v>
      </c>
      <c r="B1002" s="2">
        <v>133.1</v>
      </c>
      <c r="C1002" s="2">
        <v>129.30000000000001</v>
      </c>
      <c r="D1002" s="2">
        <v>135.1</v>
      </c>
      <c r="E1002" s="2">
        <v>135.37</v>
      </c>
      <c r="F1002" s="2">
        <v>129.30000000000001</v>
      </c>
      <c r="G1002" s="8">
        <f t="shared" si="76"/>
        <v>5.7999999999999829</v>
      </c>
      <c r="H1002" s="8">
        <f t="shared" si="77"/>
        <v>6.0699999999999932</v>
      </c>
      <c r="I1002" s="8">
        <f t="shared" si="78"/>
        <v>-0.27000000000001023</v>
      </c>
      <c r="J1002">
        <v>26.459099999999999</v>
      </c>
      <c r="K1002">
        <v>26.185700000000001</v>
      </c>
      <c r="L1002">
        <f>IF(AND(D1002&gt;=C1002,D1002&lt;=B1002),1,0)</f>
        <v>0</v>
      </c>
      <c r="M1002">
        <f>IF(AND(E1002&gt;=C1002,E1002&lt;=B1002),1,0)</f>
        <v>0</v>
      </c>
      <c r="N1002">
        <f t="shared" si="79"/>
        <v>4.4856921887084164E-2</v>
      </c>
      <c r="O1002">
        <f t="shared" si="80"/>
        <v>4.6945088940448514E-2</v>
      </c>
    </row>
    <row r="1003" spans="1:15" x14ac:dyDescent="0.25">
      <c r="A1003" s="1">
        <v>42675</v>
      </c>
      <c r="B1003" s="2">
        <v>136.1</v>
      </c>
      <c r="C1003" s="2">
        <v>134.30000000000001</v>
      </c>
      <c r="D1003" s="2">
        <v>135.66</v>
      </c>
      <c r="E1003" s="2">
        <v>135.09</v>
      </c>
      <c r="F1003" s="2">
        <v>135</v>
      </c>
      <c r="G1003" s="8">
        <f t="shared" si="76"/>
        <v>0.65999999999999659</v>
      </c>
      <c r="H1003" s="8">
        <f t="shared" si="77"/>
        <v>9.0000000000003411E-2</v>
      </c>
      <c r="I1003" s="8">
        <f t="shared" si="78"/>
        <v>0.56999999999999318</v>
      </c>
      <c r="J1003">
        <v>25.899100000000001</v>
      </c>
      <c r="K1003">
        <v>26.4725</v>
      </c>
      <c r="L1003">
        <f>IF(AND(D1003&gt;=C1003,D1003&lt;=B1003),1,0)</f>
        <v>1</v>
      </c>
      <c r="M1003">
        <f>IF(AND(E1003&gt;=C1003,E1003&lt;=B1003),1,0)</f>
        <v>1</v>
      </c>
      <c r="N1003">
        <f t="shared" si="79"/>
        <v>4.8888888888888636E-3</v>
      </c>
      <c r="O1003">
        <f t="shared" si="80"/>
        <v>6.6666666666669191E-4</v>
      </c>
    </row>
    <row r="1004" spans="1:15" x14ac:dyDescent="0.25">
      <c r="A1004" s="1">
        <v>42674</v>
      </c>
      <c r="B1004" s="2">
        <v>137.19999999999999</v>
      </c>
      <c r="C1004" s="2">
        <v>134.69999999999999</v>
      </c>
      <c r="D1004" s="2">
        <v>137.94</v>
      </c>
      <c r="E1004" s="2">
        <v>138.44</v>
      </c>
      <c r="F1004" s="2">
        <v>135.4</v>
      </c>
      <c r="G1004" s="8">
        <f t="shared" si="76"/>
        <v>2.539999999999992</v>
      </c>
      <c r="H1004" s="8">
        <f t="shared" si="77"/>
        <v>3.039999999999992</v>
      </c>
      <c r="I1004" s="8">
        <f t="shared" si="78"/>
        <v>-0.5</v>
      </c>
      <c r="J1004">
        <v>23.6191</v>
      </c>
      <c r="K1004">
        <v>23.123000000000001</v>
      </c>
      <c r="L1004">
        <f>IF(AND(D1004&gt;=C1004,D1004&lt;=B1004),1,0)</f>
        <v>0</v>
      </c>
      <c r="M1004">
        <f>IF(AND(E1004&gt;=C1004,E1004&lt;=B1004),1,0)</f>
        <v>0</v>
      </c>
      <c r="N1004">
        <f t="shared" si="79"/>
        <v>1.8759231905465228E-2</v>
      </c>
      <c r="O1004">
        <f t="shared" si="80"/>
        <v>2.2451994091580444E-2</v>
      </c>
    </row>
    <row r="1005" spans="1:15" x14ac:dyDescent="0.25">
      <c r="A1005" s="1">
        <v>42671</v>
      </c>
      <c r="B1005" s="2">
        <v>138.9</v>
      </c>
      <c r="C1005" s="2">
        <v>137.19999999999999</v>
      </c>
      <c r="D1005" s="2">
        <v>138.63999999999999</v>
      </c>
      <c r="E1005" s="2">
        <v>138.41999999999999</v>
      </c>
      <c r="F1005" s="2">
        <v>138.30000000000001</v>
      </c>
      <c r="G1005" s="8">
        <f t="shared" si="76"/>
        <v>0.33999999999997499</v>
      </c>
      <c r="H1005" s="8">
        <f t="shared" si="77"/>
        <v>0.11999999999997613</v>
      </c>
      <c r="I1005" s="8">
        <f t="shared" si="78"/>
        <v>0.21999999999999886</v>
      </c>
      <c r="J1005">
        <v>22.9191</v>
      </c>
      <c r="K1005">
        <v>23.134799999999998</v>
      </c>
      <c r="L1005">
        <f>IF(AND(D1005&gt;=C1005,D1005&lt;=B1005),1,0)</f>
        <v>1</v>
      </c>
      <c r="M1005">
        <f>IF(AND(E1005&gt;=C1005,E1005&lt;=B1005),1,0)</f>
        <v>1</v>
      </c>
      <c r="N1005">
        <f t="shared" si="79"/>
        <v>2.4584237165580255E-3</v>
      </c>
      <c r="O1005">
        <f t="shared" si="80"/>
        <v>8.6767895878507681E-4</v>
      </c>
    </row>
    <row r="1006" spans="1:15" x14ac:dyDescent="0.25">
      <c r="A1006" s="1">
        <v>42670</v>
      </c>
      <c r="B1006" s="2">
        <v>138.80000000000001</v>
      </c>
      <c r="C1006" s="2">
        <v>133</v>
      </c>
      <c r="D1006" s="2">
        <v>135.22</v>
      </c>
      <c r="E1006" s="2">
        <v>135.35</v>
      </c>
      <c r="F1006" s="2">
        <v>137.9</v>
      </c>
      <c r="G1006" s="8">
        <f t="shared" si="76"/>
        <v>2.6800000000000068</v>
      </c>
      <c r="H1006" s="8">
        <f t="shared" si="77"/>
        <v>2.5500000000000114</v>
      </c>
      <c r="I1006" s="8">
        <f t="shared" si="78"/>
        <v>0.12999999999999545</v>
      </c>
      <c r="J1006">
        <v>26.339099999999998</v>
      </c>
      <c r="K1006">
        <v>26.206499999999998</v>
      </c>
      <c r="L1006">
        <f>IF(AND(D1006&gt;=C1006,D1006&lt;=B1006),1,0)</f>
        <v>1</v>
      </c>
      <c r="M1006">
        <f>IF(AND(E1006&gt;=C1006,E1006&lt;=B1006),1,0)</f>
        <v>1</v>
      </c>
      <c r="N1006">
        <f t="shared" si="79"/>
        <v>1.9434372733865168E-2</v>
      </c>
      <c r="O1006">
        <f t="shared" si="80"/>
        <v>1.84916606236404E-2</v>
      </c>
    </row>
    <row r="1007" spans="1:15" x14ac:dyDescent="0.25">
      <c r="A1007" s="1">
        <v>42669</v>
      </c>
      <c r="B1007" s="2">
        <v>136.19999999999999</v>
      </c>
      <c r="C1007" s="2">
        <v>134.30000000000001</v>
      </c>
      <c r="D1007" s="2">
        <v>137.83000000000001</v>
      </c>
      <c r="E1007" s="2">
        <v>137.69</v>
      </c>
      <c r="F1007" s="2">
        <v>134.9</v>
      </c>
      <c r="G1007" s="8">
        <f t="shared" si="76"/>
        <v>2.9300000000000068</v>
      </c>
      <c r="H1007" s="8">
        <f t="shared" si="77"/>
        <v>2.789999999999992</v>
      </c>
      <c r="I1007" s="8">
        <f t="shared" si="78"/>
        <v>0.14000000000001478</v>
      </c>
      <c r="J1007">
        <v>23.729099999999999</v>
      </c>
      <c r="K1007">
        <v>23.865200000000002</v>
      </c>
      <c r="L1007">
        <f>IF(AND(D1007&gt;=C1007,D1007&lt;=B1007),1,0)</f>
        <v>0</v>
      </c>
      <c r="M1007">
        <f>IF(AND(E1007&gt;=C1007,E1007&lt;=B1007),1,0)</f>
        <v>0</v>
      </c>
      <c r="N1007">
        <f t="shared" si="79"/>
        <v>2.1719792438843637E-2</v>
      </c>
      <c r="O1007">
        <f t="shared" si="80"/>
        <v>2.0681986656782742E-2</v>
      </c>
    </row>
    <row r="1008" spans="1:15" x14ac:dyDescent="0.25">
      <c r="A1008" s="1">
        <v>42668</v>
      </c>
      <c r="B1008" s="2">
        <v>137.5</v>
      </c>
      <c r="C1008" s="2">
        <v>136.1</v>
      </c>
      <c r="D1008" s="2">
        <v>137.27000000000001</v>
      </c>
      <c r="E1008" s="2">
        <v>137.21</v>
      </c>
      <c r="F1008" s="2">
        <v>137.30000000000001</v>
      </c>
      <c r="G1008" s="8">
        <f t="shared" si="76"/>
        <v>3.0000000000001137E-2</v>
      </c>
      <c r="H1008" s="8">
        <f t="shared" si="77"/>
        <v>9.0000000000003411E-2</v>
      </c>
      <c r="I1008" s="8">
        <f t="shared" si="78"/>
        <v>-6.0000000000002274E-2</v>
      </c>
      <c r="J1008">
        <v>24.289100000000001</v>
      </c>
      <c r="K1008">
        <v>24.3538</v>
      </c>
      <c r="L1008">
        <f>IF(AND(D1008&gt;=C1008,D1008&lt;=B1008),1,0)</f>
        <v>1</v>
      </c>
      <c r="M1008">
        <f>IF(AND(E1008&gt;=C1008,E1008&lt;=B1008),1,0)</f>
        <v>1</v>
      </c>
      <c r="N1008">
        <f t="shared" si="79"/>
        <v>2.1849963583394854E-4</v>
      </c>
      <c r="O1008">
        <f t="shared" si="80"/>
        <v>6.5549890750184561E-4</v>
      </c>
    </row>
    <row r="1009" spans="1:15" x14ac:dyDescent="0.25">
      <c r="A1009" s="1">
        <v>42667</v>
      </c>
      <c r="B1009" s="2">
        <v>137.69999999999999</v>
      </c>
      <c r="C1009" s="2">
        <v>136</v>
      </c>
      <c r="D1009" s="2">
        <v>136.97999999999999</v>
      </c>
      <c r="E1009" s="2">
        <v>137.4</v>
      </c>
      <c r="F1009" s="2">
        <v>136.69999999999999</v>
      </c>
      <c r="G1009" s="8">
        <f t="shared" si="76"/>
        <v>0.28000000000000114</v>
      </c>
      <c r="H1009" s="8">
        <f t="shared" si="77"/>
        <v>0.70000000000001705</v>
      </c>
      <c r="I1009" s="8">
        <f t="shared" si="78"/>
        <v>-0.42000000000001592</v>
      </c>
      <c r="J1009">
        <v>24.5791</v>
      </c>
      <c r="K1009">
        <v>24.161200000000001</v>
      </c>
      <c r="L1009">
        <f>IF(AND(D1009&gt;=C1009,D1009&lt;=B1009),1,0)</f>
        <v>1</v>
      </c>
      <c r="M1009">
        <f>IF(AND(E1009&gt;=C1009,E1009&lt;=B1009),1,0)</f>
        <v>1</v>
      </c>
      <c r="N1009">
        <f t="shared" si="79"/>
        <v>2.048280907095839E-3</v>
      </c>
      <c r="O1009">
        <f t="shared" si="80"/>
        <v>5.1207022677397006E-3</v>
      </c>
    </row>
    <row r="1010" spans="1:15" x14ac:dyDescent="0.25">
      <c r="A1010" s="1">
        <v>42664</v>
      </c>
      <c r="B1010" s="2">
        <v>136.80000000000001</v>
      </c>
      <c r="C1010" s="2">
        <v>134.5</v>
      </c>
      <c r="D1010" s="2">
        <v>135.66</v>
      </c>
      <c r="E1010" s="2">
        <v>135.13999999999999</v>
      </c>
      <c r="F1010" s="2">
        <v>136.80000000000001</v>
      </c>
      <c r="G1010" s="8">
        <f t="shared" si="76"/>
        <v>1.1400000000000148</v>
      </c>
      <c r="H1010" s="8">
        <f t="shared" si="77"/>
        <v>1.660000000000025</v>
      </c>
      <c r="I1010" s="8">
        <f t="shared" si="78"/>
        <v>-0.52000000000001023</v>
      </c>
      <c r="J1010">
        <v>25.899100000000001</v>
      </c>
      <c r="K1010">
        <v>26.415099999999999</v>
      </c>
      <c r="L1010">
        <f>IF(AND(D1010&gt;=C1010,D1010&lt;=B1010),1,0)</f>
        <v>1</v>
      </c>
      <c r="M1010">
        <f>IF(AND(E1010&gt;=C1010,E1010&lt;=B1010),1,0)</f>
        <v>1</v>
      </c>
      <c r="N1010">
        <f t="shared" si="79"/>
        <v>8.3333333333334408E-3</v>
      </c>
      <c r="O1010">
        <f t="shared" si="80"/>
        <v>1.2134502923976789E-2</v>
      </c>
    </row>
    <row r="1011" spans="1:15" x14ac:dyDescent="0.25">
      <c r="A1011" s="1">
        <v>42663</v>
      </c>
      <c r="B1011" s="2">
        <v>136.9</v>
      </c>
      <c r="C1011" s="2">
        <v>134.4</v>
      </c>
      <c r="D1011" s="2">
        <v>136.13999999999999</v>
      </c>
      <c r="E1011" s="2">
        <v>136.44</v>
      </c>
      <c r="F1011" s="2">
        <v>135.4</v>
      </c>
      <c r="G1011" s="8">
        <f t="shared" si="76"/>
        <v>0.73999999999998067</v>
      </c>
      <c r="H1011" s="8">
        <f t="shared" si="77"/>
        <v>1.039999999999992</v>
      </c>
      <c r="I1011" s="8">
        <f t="shared" si="78"/>
        <v>-0.30000000000001137</v>
      </c>
      <c r="J1011">
        <v>25.4191</v>
      </c>
      <c r="K1011">
        <v>25.1189</v>
      </c>
      <c r="L1011">
        <f>IF(AND(D1011&gt;=C1011,D1011&lt;=B1011),1,0)</f>
        <v>1</v>
      </c>
      <c r="M1011">
        <f>IF(AND(E1011&gt;=C1011,E1011&lt;=B1011),1,0)</f>
        <v>1</v>
      </c>
      <c r="N1011">
        <f t="shared" si="79"/>
        <v>5.465288035450374E-3</v>
      </c>
      <c r="O1011">
        <f t="shared" si="80"/>
        <v>7.6809453471195863E-3</v>
      </c>
    </row>
    <row r="1012" spans="1:15" x14ac:dyDescent="0.25">
      <c r="A1012" s="1">
        <v>42662</v>
      </c>
      <c r="B1012" s="2">
        <v>136.19999999999999</v>
      </c>
      <c r="C1012" s="2">
        <v>133.80000000000001</v>
      </c>
      <c r="D1012" s="2">
        <v>134.69</v>
      </c>
      <c r="E1012" s="2">
        <v>134.62</v>
      </c>
      <c r="F1012" s="2">
        <v>136.19999999999999</v>
      </c>
      <c r="G1012" s="8">
        <f t="shared" si="76"/>
        <v>1.5099999999999909</v>
      </c>
      <c r="H1012" s="8">
        <f t="shared" si="77"/>
        <v>1.5799999999999841</v>
      </c>
      <c r="I1012" s="8">
        <f t="shared" si="78"/>
        <v>-6.9999999999993179E-2</v>
      </c>
      <c r="J1012">
        <v>26.8691</v>
      </c>
      <c r="K1012">
        <v>26.942299999999999</v>
      </c>
      <c r="L1012">
        <f>IF(AND(D1012&gt;=C1012,D1012&lt;=B1012),1,0)</f>
        <v>1</v>
      </c>
      <c r="M1012">
        <f>IF(AND(E1012&gt;=C1012,E1012&lt;=B1012),1,0)</f>
        <v>1</v>
      </c>
      <c r="N1012">
        <f t="shared" si="79"/>
        <v>1.1086637298090977E-2</v>
      </c>
      <c r="O1012">
        <f t="shared" si="80"/>
        <v>1.1600587371512365E-2</v>
      </c>
    </row>
    <row r="1013" spans="1:15" x14ac:dyDescent="0.25">
      <c r="A1013" s="1">
        <v>42661</v>
      </c>
      <c r="B1013" s="2">
        <v>136.69999999999999</v>
      </c>
      <c r="C1013" s="2">
        <v>134.4</v>
      </c>
      <c r="D1013" s="2">
        <v>136.12</v>
      </c>
      <c r="E1013" s="2">
        <v>136.16</v>
      </c>
      <c r="F1013" s="2">
        <v>134.6</v>
      </c>
      <c r="G1013" s="8">
        <f t="shared" si="76"/>
        <v>1.5200000000000102</v>
      </c>
      <c r="H1013" s="8">
        <f t="shared" si="77"/>
        <v>1.5600000000000023</v>
      </c>
      <c r="I1013" s="8">
        <f t="shared" si="78"/>
        <v>-3.9999999999992042E-2</v>
      </c>
      <c r="J1013">
        <v>25.4391</v>
      </c>
      <c r="K1013">
        <v>25.3964</v>
      </c>
      <c r="L1013">
        <f>IF(AND(D1013&gt;=C1013,D1013&lt;=B1013),1,0)</f>
        <v>1</v>
      </c>
      <c r="M1013">
        <f>IF(AND(E1013&gt;=C1013,E1013&lt;=B1013),1,0)</f>
        <v>1</v>
      </c>
      <c r="N1013">
        <f t="shared" si="79"/>
        <v>1.129271916790498E-2</v>
      </c>
      <c r="O1013">
        <f t="shared" si="80"/>
        <v>1.1589895988112945E-2</v>
      </c>
    </row>
    <row r="1014" spans="1:15" x14ac:dyDescent="0.25">
      <c r="A1014" s="1">
        <v>42660</v>
      </c>
      <c r="B1014" s="2">
        <v>138.19999999999999</v>
      </c>
      <c r="C1014" s="2">
        <v>136.19999999999999</v>
      </c>
      <c r="D1014" s="2">
        <v>138.26</v>
      </c>
      <c r="E1014" s="2">
        <v>138.09</v>
      </c>
      <c r="F1014" s="2">
        <v>136.69999999999999</v>
      </c>
      <c r="G1014" s="8">
        <f t="shared" si="76"/>
        <v>1.5600000000000023</v>
      </c>
      <c r="H1014" s="8">
        <f t="shared" si="77"/>
        <v>1.3900000000000148</v>
      </c>
      <c r="I1014" s="8">
        <f t="shared" si="78"/>
        <v>0.16999999999998749</v>
      </c>
      <c r="J1014">
        <v>23.299099999999999</v>
      </c>
      <c r="K1014">
        <v>23.472799999999999</v>
      </c>
      <c r="L1014">
        <f>IF(AND(D1014&gt;=C1014,D1014&lt;=B1014),1,0)</f>
        <v>0</v>
      </c>
      <c r="M1014">
        <f>IF(AND(E1014&gt;=C1014,E1014&lt;=B1014),1,0)</f>
        <v>1</v>
      </c>
      <c r="N1014">
        <f t="shared" si="79"/>
        <v>1.1411850768105358E-2</v>
      </c>
      <c r="O1014">
        <f t="shared" si="80"/>
        <v>1.0168251645940124E-2</v>
      </c>
    </row>
    <row r="1015" spans="1:15" x14ac:dyDescent="0.25">
      <c r="A1015" s="1">
        <v>42657</v>
      </c>
      <c r="B1015" s="2">
        <v>139</v>
      </c>
      <c r="C1015" s="2">
        <v>137.6</v>
      </c>
      <c r="D1015" s="2">
        <v>135.77000000000001</v>
      </c>
      <c r="E1015" s="2">
        <v>136.04</v>
      </c>
      <c r="F1015" s="2">
        <v>138.80000000000001</v>
      </c>
      <c r="G1015" s="8">
        <f t="shared" si="76"/>
        <v>3.0300000000000011</v>
      </c>
      <c r="H1015" s="8">
        <f t="shared" si="77"/>
        <v>2.7600000000000193</v>
      </c>
      <c r="I1015" s="8">
        <f t="shared" si="78"/>
        <v>0.26999999999998181</v>
      </c>
      <c r="J1015">
        <v>25.789100000000001</v>
      </c>
      <c r="K1015">
        <v>25.515999999999998</v>
      </c>
      <c r="L1015">
        <f>IF(AND(D1015&gt;=C1015,D1015&lt;=B1015),1,0)</f>
        <v>0</v>
      </c>
      <c r="M1015">
        <f>IF(AND(E1015&gt;=C1015,E1015&lt;=B1015),1,0)</f>
        <v>0</v>
      </c>
      <c r="N1015">
        <f t="shared" si="79"/>
        <v>2.1829971181556201E-2</v>
      </c>
      <c r="O1015">
        <f t="shared" si="80"/>
        <v>1.9884726224783999E-2</v>
      </c>
    </row>
    <row r="1016" spans="1:15" x14ac:dyDescent="0.25">
      <c r="A1016" s="1">
        <v>42656</v>
      </c>
      <c r="B1016" s="2">
        <v>137.9</v>
      </c>
      <c r="C1016" s="2">
        <v>136.19999999999999</v>
      </c>
      <c r="D1016" s="2">
        <v>138.25</v>
      </c>
      <c r="E1016" s="2">
        <v>138.02000000000001</v>
      </c>
      <c r="F1016" s="2">
        <v>136.5</v>
      </c>
      <c r="G1016" s="8">
        <f t="shared" si="76"/>
        <v>1.75</v>
      </c>
      <c r="H1016" s="8">
        <f t="shared" si="77"/>
        <v>1.5200000000000102</v>
      </c>
      <c r="I1016" s="8">
        <f t="shared" si="78"/>
        <v>0.22999999999998977</v>
      </c>
      <c r="J1016">
        <v>23.309100000000001</v>
      </c>
      <c r="K1016">
        <v>23.543700000000001</v>
      </c>
      <c r="L1016">
        <f>IF(AND(D1016&gt;=C1016,D1016&lt;=B1016),1,0)</f>
        <v>0</v>
      </c>
      <c r="M1016">
        <f>IF(AND(E1016&gt;=C1016,E1016&lt;=B1016),1,0)</f>
        <v>0</v>
      </c>
      <c r="N1016">
        <f t="shared" si="79"/>
        <v>1.282051282051282E-2</v>
      </c>
      <c r="O1016">
        <f t="shared" si="80"/>
        <v>1.113553113553121E-2</v>
      </c>
    </row>
    <row r="1017" spans="1:15" x14ac:dyDescent="0.25">
      <c r="A1017" s="1">
        <v>42655</v>
      </c>
      <c r="B1017" s="2">
        <v>139.9</v>
      </c>
      <c r="C1017" s="2">
        <v>137.6</v>
      </c>
      <c r="D1017" s="2">
        <v>137.63</v>
      </c>
      <c r="E1017" s="2">
        <v>137.69999999999999</v>
      </c>
      <c r="F1017" s="2">
        <v>138.4</v>
      </c>
      <c r="G1017" s="8">
        <f t="shared" si="76"/>
        <v>0.77000000000001023</v>
      </c>
      <c r="H1017" s="8">
        <f t="shared" si="77"/>
        <v>0.70000000000001705</v>
      </c>
      <c r="I1017" s="8">
        <f t="shared" si="78"/>
        <v>6.9999999999993179E-2</v>
      </c>
      <c r="J1017">
        <v>23.929099999999998</v>
      </c>
      <c r="K1017">
        <v>23.862200000000001</v>
      </c>
      <c r="L1017">
        <f>IF(AND(D1017&gt;=C1017,D1017&lt;=B1017),1,0)</f>
        <v>1</v>
      </c>
      <c r="M1017">
        <f>IF(AND(E1017&gt;=C1017,E1017&lt;=B1017),1,0)</f>
        <v>1</v>
      </c>
      <c r="N1017">
        <f t="shared" si="79"/>
        <v>5.5635838150289753E-3</v>
      </c>
      <c r="O1017">
        <f t="shared" si="80"/>
        <v>5.0578034682082157E-3</v>
      </c>
    </row>
    <row r="1018" spans="1:15" x14ac:dyDescent="0.25">
      <c r="A1018" s="1">
        <v>42654</v>
      </c>
      <c r="B1018" s="2">
        <v>140.4</v>
      </c>
      <c r="C1018" s="2">
        <v>138.30000000000001</v>
      </c>
      <c r="D1018" s="2">
        <v>140.47</v>
      </c>
      <c r="E1018" s="2">
        <v>140.56</v>
      </c>
      <c r="F1018" s="2">
        <v>138.6</v>
      </c>
      <c r="G1018" s="8">
        <f t="shared" si="76"/>
        <v>1.8700000000000045</v>
      </c>
      <c r="H1018" s="8">
        <f t="shared" si="77"/>
        <v>1.960000000000008</v>
      </c>
      <c r="I1018" s="8">
        <f t="shared" si="78"/>
        <v>-9.0000000000003411E-2</v>
      </c>
      <c r="J1018">
        <v>21.089099999999998</v>
      </c>
      <c r="K1018">
        <v>21.003599999999999</v>
      </c>
      <c r="L1018">
        <f>IF(AND(D1018&gt;=C1018,D1018&lt;=B1018),1,0)</f>
        <v>0</v>
      </c>
      <c r="M1018">
        <f>IF(AND(E1018&gt;=C1018,E1018&lt;=B1018),1,0)</f>
        <v>0</v>
      </c>
      <c r="N1018">
        <f t="shared" si="79"/>
        <v>1.3492063492063526E-2</v>
      </c>
      <c r="O1018">
        <f t="shared" si="80"/>
        <v>1.41414141414142E-2</v>
      </c>
    </row>
    <row r="1019" spans="1:15" x14ac:dyDescent="0.25">
      <c r="A1019" s="1">
        <v>42653</v>
      </c>
      <c r="B1019" s="2">
        <v>141</v>
      </c>
      <c r="C1019" s="2">
        <v>136.4</v>
      </c>
      <c r="D1019" s="2">
        <v>137.16999999999999</v>
      </c>
      <c r="E1019" s="2">
        <v>136.97999999999999</v>
      </c>
      <c r="F1019" s="2">
        <v>140.69999999999999</v>
      </c>
      <c r="G1019" s="8">
        <f t="shared" si="76"/>
        <v>3.5300000000000011</v>
      </c>
      <c r="H1019" s="8">
        <f t="shared" si="77"/>
        <v>3.7199999999999989</v>
      </c>
      <c r="I1019" s="8">
        <f t="shared" si="78"/>
        <v>-0.18999999999999773</v>
      </c>
      <c r="J1019">
        <v>24.389099999999999</v>
      </c>
      <c r="K1019">
        <v>24.5823</v>
      </c>
      <c r="L1019">
        <f>IF(AND(D1019&gt;=C1019,D1019&lt;=B1019),1,0)</f>
        <v>1</v>
      </c>
      <c r="M1019">
        <f>IF(AND(E1019&gt;=C1019,E1019&lt;=B1019),1,0)</f>
        <v>1</v>
      </c>
      <c r="N1019">
        <f t="shared" si="79"/>
        <v>2.5088841506751964E-2</v>
      </c>
      <c r="O1019">
        <f t="shared" si="80"/>
        <v>2.6439232409381657E-2</v>
      </c>
    </row>
    <row r="1020" spans="1:15" x14ac:dyDescent="0.25">
      <c r="A1020" s="1">
        <v>42650</v>
      </c>
      <c r="B1020" s="2">
        <v>138.9</v>
      </c>
      <c r="C1020" s="2">
        <v>136.80000000000001</v>
      </c>
      <c r="D1020" s="2">
        <v>137.53</v>
      </c>
      <c r="E1020" s="2">
        <v>137.75</v>
      </c>
      <c r="F1020" s="2">
        <v>137</v>
      </c>
      <c r="G1020" s="8">
        <f t="shared" si="76"/>
        <v>0.53000000000000114</v>
      </c>
      <c r="H1020" s="8">
        <f t="shared" si="77"/>
        <v>0.75</v>
      </c>
      <c r="I1020" s="8">
        <f t="shared" si="78"/>
        <v>-0.21999999999999886</v>
      </c>
      <c r="J1020">
        <v>24.0291</v>
      </c>
      <c r="K1020">
        <v>23.8047</v>
      </c>
      <c r="L1020">
        <f>IF(AND(D1020&gt;=C1020,D1020&lt;=B1020),1,0)</f>
        <v>1</v>
      </c>
      <c r="M1020">
        <f>IF(AND(E1020&gt;=C1020,E1020&lt;=B1020),1,0)</f>
        <v>1</v>
      </c>
      <c r="N1020">
        <f t="shared" si="79"/>
        <v>3.8686131386861397E-3</v>
      </c>
      <c r="O1020">
        <f t="shared" si="80"/>
        <v>5.4744525547445258E-3</v>
      </c>
    </row>
    <row r="1021" spans="1:15" x14ac:dyDescent="0.25">
      <c r="A1021" s="1">
        <v>42649</v>
      </c>
      <c r="B1021" s="2">
        <v>138.30000000000001</v>
      </c>
      <c r="C1021" s="2">
        <v>136.19999999999999</v>
      </c>
      <c r="D1021" s="2">
        <v>137.63</v>
      </c>
      <c r="E1021" s="2">
        <v>137.4</v>
      </c>
      <c r="F1021" s="2">
        <v>137.6</v>
      </c>
      <c r="G1021" s="8">
        <f t="shared" si="76"/>
        <v>3.0000000000001137E-2</v>
      </c>
      <c r="H1021" s="8">
        <f t="shared" si="77"/>
        <v>0.19999999999998863</v>
      </c>
      <c r="I1021" s="8">
        <f t="shared" si="78"/>
        <v>-0.16999999999998749</v>
      </c>
      <c r="J1021">
        <v>23.929099999999998</v>
      </c>
      <c r="K1021">
        <v>24.157800000000002</v>
      </c>
      <c r="L1021">
        <f>IF(AND(D1021&gt;=C1021,D1021&lt;=B1021),1,0)</f>
        <v>1</v>
      </c>
      <c r="M1021">
        <f>IF(AND(E1021&gt;=C1021,E1021&lt;=B1021),1,0)</f>
        <v>1</v>
      </c>
      <c r="N1021">
        <f t="shared" si="79"/>
        <v>2.1802325581396175E-4</v>
      </c>
      <c r="O1021">
        <f t="shared" si="80"/>
        <v>1.4534883720929406E-3</v>
      </c>
    </row>
    <row r="1022" spans="1:15" x14ac:dyDescent="0.25">
      <c r="A1022" s="1">
        <v>42648</v>
      </c>
      <c r="B1022" s="2">
        <v>137.30000000000001</v>
      </c>
      <c r="C1022" s="2">
        <v>134.80000000000001</v>
      </c>
      <c r="D1022" s="2">
        <v>135.97999999999999</v>
      </c>
      <c r="E1022" s="2">
        <v>136.27000000000001</v>
      </c>
      <c r="F1022" s="2">
        <v>137</v>
      </c>
      <c r="G1022" s="8">
        <f t="shared" si="76"/>
        <v>1.0200000000000102</v>
      </c>
      <c r="H1022" s="8">
        <f t="shared" si="77"/>
        <v>0.72999999999998977</v>
      </c>
      <c r="I1022" s="8">
        <f t="shared" si="78"/>
        <v>0.29000000000002046</v>
      </c>
      <c r="J1022">
        <v>25.5791</v>
      </c>
      <c r="K1022">
        <v>25.2881</v>
      </c>
      <c r="L1022">
        <f>IF(AND(D1022&gt;=C1022,D1022&lt;=B1022),1,0)</f>
        <v>1</v>
      </c>
      <c r="M1022">
        <f>IF(AND(E1022&gt;=C1022,E1022&lt;=B1022),1,0)</f>
        <v>1</v>
      </c>
      <c r="N1022">
        <f t="shared" si="79"/>
        <v>7.4452554744526295E-3</v>
      </c>
      <c r="O1022">
        <f t="shared" si="80"/>
        <v>5.3284671532845967E-3</v>
      </c>
    </row>
    <row r="1023" spans="1:15" x14ac:dyDescent="0.25">
      <c r="A1023" s="1">
        <v>42647</v>
      </c>
      <c r="B1023" s="2">
        <v>136.1</v>
      </c>
      <c r="C1023" s="2">
        <v>133.69999999999999</v>
      </c>
      <c r="D1023" s="2">
        <v>135.24</v>
      </c>
      <c r="E1023" s="2">
        <v>134.86000000000001</v>
      </c>
      <c r="F1023" s="2">
        <v>135.5</v>
      </c>
      <c r="G1023" s="8">
        <f t="shared" si="76"/>
        <v>0.25999999999999091</v>
      </c>
      <c r="H1023" s="8">
        <f t="shared" si="77"/>
        <v>0.63999999999998636</v>
      </c>
      <c r="I1023" s="8">
        <f t="shared" si="78"/>
        <v>-0.37999999999999545</v>
      </c>
      <c r="J1023">
        <v>26.319099999999999</v>
      </c>
      <c r="K1023">
        <v>26.701499999999999</v>
      </c>
      <c r="L1023">
        <f>IF(AND(D1023&gt;=C1023,D1023&lt;=B1023),1,0)</f>
        <v>1</v>
      </c>
      <c r="M1023">
        <f>IF(AND(E1023&gt;=C1023,E1023&lt;=B1023),1,0)</f>
        <v>1</v>
      </c>
      <c r="N1023">
        <f t="shared" si="79"/>
        <v>1.9188191881918148E-3</v>
      </c>
      <c r="O1023">
        <f t="shared" si="80"/>
        <v>4.7232472324722236E-3</v>
      </c>
    </row>
    <row r="1024" spans="1:15" x14ac:dyDescent="0.25">
      <c r="A1024" s="1">
        <v>42646</v>
      </c>
      <c r="B1024" s="2">
        <v>135.5</v>
      </c>
      <c r="C1024" s="2">
        <v>133.5</v>
      </c>
      <c r="D1024" s="2">
        <v>134.31</v>
      </c>
      <c r="E1024" s="2">
        <v>134.38999999999999</v>
      </c>
      <c r="F1024" s="2">
        <v>134</v>
      </c>
      <c r="G1024" s="8">
        <f t="shared" si="76"/>
        <v>0.31000000000000227</v>
      </c>
      <c r="H1024" s="8">
        <f t="shared" si="77"/>
        <v>0.38999999999998636</v>
      </c>
      <c r="I1024" s="8">
        <f t="shared" si="78"/>
        <v>-7.9999999999984084E-2</v>
      </c>
      <c r="J1024">
        <v>27.249099999999999</v>
      </c>
      <c r="K1024">
        <v>27.1647</v>
      </c>
      <c r="L1024">
        <f>IF(AND(D1024&gt;=C1024,D1024&lt;=B1024),1,0)</f>
        <v>1</v>
      </c>
      <c r="M1024">
        <f>IF(AND(E1024&gt;=C1024,E1024&lt;=B1024),1,0)</f>
        <v>1</v>
      </c>
      <c r="N1024">
        <f t="shared" si="79"/>
        <v>2.3134328358209123E-3</v>
      </c>
      <c r="O1024">
        <f t="shared" si="80"/>
        <v>2.9104477611939282E-3</v>
      </c>
    </row>
    <row r="1025" spans="1:15" x14ac:dyDescent="0.25">
      <c r="A1025" s="1">
        <v>42643</v>
      </c>
      <c r="B1025" s="2">
        <v>134.30000000000001</v>
      </c>
      <c r="C1025" s="2">
        <v>131.80000000000001</v>
      </c>
      <c r="D1025" s="2">
        <v>134.19</v>
      </c>
      <c r="E1025" s="2">
        <v>134.63</v>
      </c>
      <c r="F1025" s="2">
        <v>133.9</v>
      </c>
      <c r="G1025" s="8">
        <f t="shared" si="76"/>
        <v>0.28999999999999204</v>
      </c>
      <c r="H1025" s="8">
        <f t="shared" si="77"/>
        <v>0.72999999999998977</v>
      </c>
      <c r="I1025" s="8">
        <f t="shared" si="78"/>
        <v>-0.43999999999999773</v>
      </c>
      <c r="J1025">
        <v>27.3691</v>
      </c>
      <c r="K1025">
        <v>26.929400000000001</v>
      </c>
      <c r="L1025">
        <f>IF(AND(D1025&gt;=C1025,D1025&lt;=B1025),1,0)</f>
        <v>1</v>
      </c>
      <c r="M1025">
        <f>IF(AND(E1025&gt;=C1025,E1025&lt;=B1025),1,0)</f>
        <v>0</v>
      </c>
      <c r="N1025">
        <f t="shared" si="79"/>
        <v>2.1657953696788052E-3</v>
      </c>
      <c r="O1025">
        <f t="shared" si="80"/>
        <v>5.4518297236743072E-3</v>
      </c>
    </row>
    <row r="1026" spans="1:15" x14ac:dyDescent="0.25">
      <c r="A1026" s="1">
        <v>42642</v>
      </c>
      <c r="B1026" s="2">
        <v>134.4</v>
      </c>
      <c r="C1026" s="2">
        <v>131.1</v>
      </c>
      <c r="D1026" s="2">
        <v>126.15</v>
      </c>
      <c r="E1026" s="2">
        <v>125.67</v>
      </c>
      <c r="F1026" s="2">
        <v>134</v>
      </c>
      <c r="G1026" s="8">
        <f t="shared" si="76"/>
        <v>7.8499999999999943</v>
      </c>
      <c r="H1026" s="8">
        <f t="shared" si="77"/>
        <v>8.3299999999999983</v>
      </c>
      <c r="I1026" s="8">
        <f t="shared" si="78"/>
        <v>-0.48000000000000398</v>
      </c>
      <c r="J1026">
        <v>35.409100000000002</v>
      </c>
      <c r="K1026">
        <v>35.887099999999997</v>
      </c>
      <c r="L1026">
        <f>IF(AND(D1026&gt;=C1026,D1026&lt;=B1026),1,0)</f>
        <v>0</v>
      </c>
      <c r="M1026">
        <f>IF(AND(E1026&gt;=C1026,E1026&lt;=B1026),1,0)</f>
        <v>0</v>
      </c>
      <c r="N1026">
        <f t="shared" si="79"/>
        <v>5.8582089552238766E-2</v>
      </c>
      <c r="O1026">
        <f t="shared" si="80"/>
        <v>6.21641791044776E-2</v>
      </c>
    </row>
    <row r="1027" spans="1:15" x14ac:dyDescent="0.25">
      <c r="A1027" s="1">
        <v>42641</v>
      </c>
      <c r="B1027" s="2">
        <v>125.8</v>
      </c>
      <c r="C1027" s="2">
        <v>124.3</v>
      </c>
      <c r="D1027" s="2">
        <v>124.49</v>
      </c>
      <c r="E1027" s="2">
        <v>124.6</v>
      </c>
      <c r="F1027" s="2">
        <v>125.3</v>
      </c>
      <c r="G1027" s="8">
        <f t="shared" ref="G1027:G1090" si="81">ABS(D1027-F1027)</f>
        <v>0.81000000000000227</v>
      </c>
      <c r="H1027" s="8">
        <f t="shared" ref="H1027:H1090" si="82">ABS(E1027-F1027)</f>
        <v>0.70000000000000284</v>
      </c>
      <c r="I1027" s="8">
        <f t="shared" ref="I1027:I1090" si="83">G1027-H1027</f>
        <v>0.10999999999999943</v>
      </c>
      <c r="J1027">
        <v>37.069099999999999</v>
      </c>
      <c r="K1027">
        <v>36.956499999999998</v>
      </c>
      <c r="L1027">
        <f>IF(AND(D1027&gt;=C1027,D1027&lt;=B1027),1,0)</f>
        <v>1</v>
      </c>
      <c r="M1027">
        <f>IF(AND(E1027&gt;=C1027,E1027&lt;=B1027),1,0)</f>
        <v>1</v>
      </c>
      <c r="N1027">
        <f t="shared" ref="N1027:N1090" si="84">G1027/F1027</f>
        <v>6.4644852354349743E-3</v>
      </c>
      <c r="O1027">
        <f t="shared" si="80"/>
        <v>5.5865921787709725E-3</v>
      </c>
    </row>
    <row r="1028" spans="1:15" x14ac:dyDescent="0.25">
      <c r="A1028" s="1">
        <v>42640</v>
      </c>
      <c r="B1028" s="2">
        <v>127.4</v>
      </c>
      <c r="C1028" s="2">
        <v>124</v>
      </c>
      <c r="D1028" s="2">
        <v>126.46</v>
      </c>
      <c r="E1028" s="2">
        <v>126.61</v>
      </c>
      <c r="F1028" s="2">
        <v>124</v>
      </c>
      <c r="G1028" s="8">
        <f t="shared" si="81"/>
        <v>2.4599999999999937</v>
      </c>
      <c r="H1028" s="8">
        <f t="shared" si="82"/>
        <v>2.6099999999999994</v>
      </c>
      <c r="I1028" s="8">
        <f t="shared" si="83"/>
        <v>-0.15000000000000568</v>
      </c>
      <c r="J1028">
        <v>35.0991</v>
      </c>
      <c r="K1028">
        <v>34.9465</v>
      </c>
      <c r="L1028">
        <f>IF(AND(D1028&gt;=C1028,D1028&lt;=B1028),1,0)</f>
        <v>1</v>
      </c>
      <c r="M1028">
        <f>IF(AND(E1028&gt;=C1028,E1028&lt;=B1028),1,0)</f>
        <v>1</v>
      </c>
      <c r="N1028">
        <f t="shared" si="84"/>
        <v>1.9838709677419304E-2</v>
      </c>
      <c r="O1028">
        <f t="shared" ref="O1028:O1091" si="85">H1028/F1028</f>
        <v>2.1048387096774188E-2</v>
      </c>
    </row>
    <row r="1029" spans="1:15" x14ac:dyDescent="0.25">
      <c r="A1029" s="1">
        <v>42639</v>
      </c>
      <c r="B1029" s="2">
        <v>127.2</v>
      </c>
      <c r="C1029" s="2">
        <v>125.8</v>
      </c>
      <c r="D1029" s="2">
        <v>127.76</v>
      </c>
      <c r="E1029" s="2">
        <v>127.6</v>
      </c>
      <c r="F1029" s="2">
        <v>126.5</v>
      </c>
      <c r="G1029" s="8">
        <f t="shared" si="81"/>
        <v>1.2600000000000051</v>
      </c>
      <c r="H1029" s="8">
        <f t="shared" si="82"/>
        <v>1.0999999999999943</v>
      </c>
      <c r="I1029" s="8">
        <f t="shared" si="83"/>
        <v>0.1600000000000108</v>
      </c>
      <c r="J1029">
        <v>33.799100000000003</v>
      </c>
      <c r="K1029">
        <v>33.962299999999999</v>
      </c>
      <c r="L1029">
        <f>IF(AND(D1029&gt;=C1029,D1029&lt;=B1029),1,0)</f>
        <v>0</v>
      </c>
      <c r="M1029">
        <f>IF(AND(E1029&gt;=C1029,E1029&lt;=B1029),1,0)</f>
        <v>0</v>
      </c>
      <c r="N1029">
        <f t="shared" si="84"/>
        <v>9.9604743083004359E-3</v>
      </c>
      <c r="O1029">
        <f t="shared" si="85"/>
        <v>8.6956521739129985E-3</v>
      </c>
    </row>
    <row r="1030" spans="1:15" x14ac:dyDescent="0.25">
      <c r="A1030" s="1">
        <v>42636</v>
      </c>
      <c r="B1030" s="2">
        <v>129.69999999999999</v>
      </c>
      <c r="C1030" s="2">
        <v>127.2</v>
      </c>
      <c r="D1030" s="2">
        <v>127.52</v>
      </c>
      <c r="E1030" s="2">
        <v>127.58</v>
      </c>
      <c r="F1030" s="2">
        <v>128.19999999999999</v>
      </c>
      <c r="G1030" s="8">
        <f t="shared" si="81"/>
        <v>0.67999999999999261</v>
      </c>
      <c r="H1030" s="8">
        <f t="shared" si="82"/>
        <v>0.61999999999999034</v>
      </c>
      <c r="I1030" s="8">
        <f t="shared" si="83"/>
        <v>6.0000000000002274E-2</v>
      </c>
      <c r="J1030">
        <v>34.039099999999998</v>
      </c>
      <c r="K1030">
        <v>33.983499999999999</v>
      </c>
      <c r="L1030">
        <f>IF(AND(D1030&gt;=C1030,D1030&lt;=B1030),1,0)</f>
        <v>1</v>
      </c>
      <c r="M1030">
        <f>IF(AND(E1030&gt;=C1030,E1030&lt;=B1030),1,0)</f>
        <v>1</v>
      </c>
      <c r="N1030">
        <f t="shared" si="84"/>
        <v>5.3042121684866821E-3</v>
      </c>
      <c r="O1030">
        <f t="shared" si="85"/>
        <v>4.8361934477378346E-3</v>
      </c>
    </row>
    <row r="1031" spans="1:15" x14ac:dyDescent="0.25">
      <c r="A1031" s="1">
        <v>42635</v>
      </c>
      <c r="B1031" s="2">
        <v>129.4</v>
      </c>
      <c r="C1031" s="2">
        <v>126.8</v>
      </c>
      <c r="D1031" s="2">
        <v>125.33</v>
      </c>
      <c r="E1031" s="2">
        <v>125.27</v>
      </c>
      <c r="F1031" s="2">
        <v>128.5</v>
      </c>
      <c r="G1031" s="8">
        <f t="shared" si="81"/>
        <v>3.1700000000000017</v>
      </c>
      <c r="H1031" s="8">
        <f t="shared" si="82"/>
        <v>3.230000000000004</v>
      </c>
      <c r="I1031" s="8">
        <f t="shared" si="83"/>
        <v>-6.0000000000002274E-2</v>
      </c>
      <c r="J1031">
        <v>36.229100000000003</v>
      </c>
      <c r="K1031">
        <v>36.2864</v>
      </c>
      <c r="L1031">
        <f>IF(AND(D1031&gt;=C1031,D1031&lt;=B1031),1,0)</f>
        <v>0</v>
      </c>
      <c r="M1031">
        <f>IF(AND(E1031&gt;=C1031,E1031&lt;=B1031),1,0)</f>
        <v>0</v>
      </c>
      <c r="N1031">
        <f t="shared" si="84"/>
        <v>2.4669260700389117E-2</v>
      </c>
      <c r="O1031">
        <f t="shared" si="85"/>
        <v>2.5136186770428046E-2</v>
      </c>
    </row>
    <row r="1032" spans="1:15" x14ac:dyDescent="0.25">
      <c r="A1032" s="1">
        <v>42634</v>
      </c>
      <c r="B1032" s="2">
        <v>126.7</v>
      </c>
      <c r="C1032" s="2">
        <v>124.9</v>
      </c>
      <c r="D1032" s="2">
        <v>124.58</v>
      </c>
      <c r="E1032" s="2">
        <v>124.7</v>
      </c>
      <c r="F1032" s="2">
        <v>126.1</v>
      </c>
      <c r="G1032" s="8">
        <f t="shared" si="81"/>
        <v>1.519999999999996</v>
      </c>
      <c r="H1032" s="8">
        <f t="shared" si="82"/>
        <v>1.3999999999999915</v>
      </c>
      <c r="I1032" s="8">
        <f t="shared" si="83"/>
        <v>0.12000000000000455</v>
      </c>
      <c r="J1032">
        <v>36.979100000000003</v>
      </c>
      <c r="K1032">
        <v>36.862900000000003</v>
      </c>
      <c r="L1032">
        <f>IF(AND(D1032&gt;=C1032,D1032&lt;=B1032),1,0)</f>
        <v>0</v>
      </c>
      <c r="M1032">
        <f>IF(AND(E1032&gt;=C1032,E1032&lt;=B1032),1,0)</f>
        <v>0</v>
      </c>
      <c r="N1032">
        <f t="shared" si="84"/>
        <v>1.2053925455987281E-2</v>
      </c>
      <c r="O1032">
        <f t="shared" si="85"/>
        <v>1.1102299762093509E-2</v>
      </c>
    </row>
    <row r="1033" spans="1:15" x14ac:dyDescent="0.25">
      <c r="A1033" s="1">
        <v>42633</v>
      </c>
      <c r="B1033" s="2">
        <v>126.6</v>
      </c>
      <c r="C1033" s="2">
        <v>124.7</v>
      </c>
      <c r="D1033" s="2">
        <v>125.53</v>
      </c>
      <c r="E1033" s="2">
        <v>125.46</v>
      </c>
      <c r="F1033" s="2">
        <v>125.4</v>
      </c>
      <c r="G1033" s="8">
        <f t="shared" si="81"/>
        <v>0.12999999999999545</v>
      </c>
      <c r="H1033" s="8">
        <f t="shared" si="82"/>
        <v>5.9999999999988063E-2</v>
      </c>
      <c r="I1033" s="8">
        <f t="shared" si="83"/>
        <v>7.000000000000739E-2</v>
      </c>
      <c r="J1033">
        <v>36.0291</v>
      </c>
      <c r="K1033">
        <v>36.103499999999997</v>
      </c>
      <c r="L1033">
        <f>IF(AND(D1033&gt;=C1033,D1033&lt;=B1033),1,0)</f>
        <v>1</v>
      </c>
      <c r="M1033">
        <f>IF(AND(E1033&gt;=C1033,E1033&lt;=B1033),1,0)</f>
        <v>1</v>
      </c>
      <c r="N1033">
        <f t="shared" si="84"/>
        <v>1.0366826156299478E-3</v>
      </c>
      <c r="O1033">
        <f t="shared" si="85"/>
        <v>4.7846889952143587E-4</v>
      </c>
    </row>
    <row r="1034" spans="1:15" x14ac:dyDescent="0.25">
      <c r="A1034" s="1">
        <v>42632</v>
      </c>
      <c r="B1034" s="2">
        <v>127.6</v>
      </c>
      <c r="C1034" s="2">
        <v>126</v>
      </c>
      <c r="D1034" s="2">
        <v>124.78</v>
      </c>
      <c r="E1034" s="2">
        <v>124.64</v>
      </c>
      <c r="F1034" s="2">
        <v>126.7</v>
      </c>
      <c r="G1034" s="8">
        <f t="shared" si="81"/>
        <v>1.9200000000000017</v>
      </c>
      <c r="H1034" s="8">
        <f t="shared" si="82"/>
        <v>2.0600000000000023</v>
      </c>
      <c r="I1034" s="8">
        <f t="shared" si="83"/>
        <v>-0.14000000000000057</v>
      </c>
      <c r="J1034">
        <v>36.7791</v>
      </c>
      <c r="K1034">
        <v>36.914499999999997</v>
      </c>
      <c r="L1034">
        <f>IF(AND(D1034&gt;=C1034,D1034&lt;=B1034),1,0)</f>
        <v>0</v>
      </c>
      <c r="M1034">
        <f>IF(AND(E1034&gt;=C1034,E1034&lt;=B1034),1,0)</f>
        <v>0</v>
      </c>
      <c r="N1034">
        <f t="shared" si="84"/>
        <v>1.5153906866614062E-2</v>
      </c>
      <c r="O1034">
        <f t="shared" si="85"/>
        <v>1.6258879242304673E-2</v>
      </c>
    </row>
    <row r="1035" spans="1:15" x14ac:dyDescent="0.25">
      <c r="A1035" s="1">
        <v>42629</v>
      </c>
      <c r="B1035" s="2">
        <v>126.1</v>
      </c>
      <c r="C1035" s="2">
        <v>124</v>
      </c>
      <c r="D1035" s="2">
        <v>123.81</v>
      </c>
      <c r="E1035" s="2">
        <v>124.06</v>
      </c>
      <c r="F1035" s="2">
        <v>125.1</v>
      </c>
      <c r="G1035" s="8">
        <f t="shared" si="81"/>
        <v>1.289999999999992</v>
      </c>
      <c r="H1035" s="8">
        <f t="shared" si="82"/>
        <v>1.039999999999992</v>
      </c>
      <c r="I1035" s="8">
        <f t="shared" si="83"/>
        <v>0.25</v>
      </c>
      <c r="J1035">
        <v>37.749099999999999</v>
      </c>
      <c r="K1035">
        <v>37.502699999999997</v>
      </c>
      <c r="L1035">
        <f>IF(AND(D1035&gt;=C1035,D1035&lt;=B1035),1,0)</f>
        <v>0</v>
      </c>
      <c r="M1035">
        <f>IF(AND(E1035&gt;=C1035,E1035&lt;=B1035),1,0)</f>
        <v>1</v>
      </c>
      <c r="N1035">
        <f t="shared" si="84"/>
        <v>1.031175059952032E-2</v>
      </c>
      <c r="O1035">
        <f t="shared" si="85"/>
        <v>8.3133493205435026E-3</v>
      </c>
    </row>
    <row r="1036" spans="1:15" x14ac:dyDescent="0.25">
      <c r="A1036" s="1">
        <v>42628</v>
      </c>
      <c r="B1036" s="2">
        <v>125.3</v>
      </c>
      <c r="C1036" s="2">
        <v>123.9</v>
      </c>
      <c r="D1036" s="2">
        <v>125.63</v>
      </c>
      <c r="E1036" s="2">
        <v>125.59</v>
      </c>
      <c r="F1036" s="2">
        <v>124.1</v>
      </c>
      <c r="G1036" s="8">
        <f t="shared" si="81"/>
        <v>1.5300000000000011</v>
      </c>
      <c r="H1036" s="8">
        <f t="shared" si="82"/>
        <v>1.4900000000000091</v>
      </c>
      <c r="I1036" s="8">
        <f t="shared" si="83"/>
        <v>3.9999999999992042E-2</v>
      </c>
      <c r="J1036">
        <v>35.929099999999998</v>
      </c>
      <c r="K1036">
        <v>35.967799999999997</v>
      </c>
      <c r="L1036">
        <f>IF(AND(D1036&gt;=C1036,D1036&lt;=B1036),1,0)</f>
        <v>0</v>
      </c>
      <c r="M1036">
        <f>IF(AND(E1036&gt;=C1036,E1036&lt;=B1036),1,0)</f>
        <v>0</v>
      </c>
      <c r="N1036">
        <f t="shared" si="84"/>
        <v>1.2328767123287681E-2</v>
      </c>
      <c r="O1036">
        <f t="shared" si="85"/>
        <v>1.2006446414182186E-2</v>
      </c>
    </row>
    <row r="1037" spans="1:15" x14ac:dyDescent="0.25">
      <c r="A1037" s="1">
        <v>42627</v>
      </c>
      <c r="B1037" s="2">
        <v>126.8</v>
      </c>
      <c r="C1037" s="2">
        <v>124.6</v>
      </c>
      <c r="D1037" s="2">
        <v>126.73</v>
      </c>
      <c r="E1037" s="2">
        <v>126.51</v>
      </c>
      <c r="F1037" s="2">
        <v>125.6</v>
      </c>
      <c r="G1037" s="8">
        <f t="shared" si="81"/>
        <v>1.1300000000000097</v>
      </c>
      <c r="H1037" s="8">
        <f t="shared" si="82"/>
        <v>0.9100000000000108</v>
      </c>
      <c r="I1037" s="8">
        <f t="shared" si="83"/>
        <v>0.21999999999999886</v>
      </c>
      <c r="J1037">
        <v>34.829099999999997</v>
      </c>
      <c r="K1037">
        <v>35.0503</v>
      </c>
      <c r="L1037">
        <f>IF(AND(D1037&gt;=C1037,D1037&lt;=B1037),1,0)</f>
        <v>1</v>
      </c>
      <c r="M1037">
        <f>IF(AND(E1037&gt;=C1037,E1037&lt;=B1037),1,0)</f>
        <v>1</v>
      </c>
      <c r="N1037">
        <f t="shared" si="84"/>
        <v>8.9968152866242816E-3</v>
      </c>
      <c r="O1037">
        <f t="shared" si="85"/>
        <v>7.2452229299363917E-3</v>
      </c>
    </row>
    <row r="1038" spans="1:15" x14ac:dyDescent="0.25">
      <c r="A1038" s="1">
        <v>42626</v>
      </c>
      <c r="B1038" s="2">
        <v>129.5</v>
      </c>
      <c r="C1038" s="2">
        <v>126</v>
      </c>
      <c r="D1038" s="2">
        <v>129.34</v>
      </c>
      <c r="E1038" s="2">
        <v>129.47999999999999</v>
      </c>
      <c r="F1038" s="2">
        <v>126.1</v>
      </c>
      <c r="G1038" s="8">
        <f t="shared" si="81"/>
        <v>3.2400000000000091</v>
      </c>
      <c r="H1038" s="8">
        <f t="shared" si="82"/>
        <v>3.3799999999999955</v>
      </c>
      <c r="I1038" s="8">
        <f t="shared" si="83"/>
        <v>-0.13999999999998636</v>
      </c>
      <c r="J1038">
        <v>32.219099999999997</v>
      </c>
      <c r="K1038">
        <v>32.075899999999997</v>
      </c>
      <c r="L1038">
        <f>IF(AND(D1038&gt;=C1038,D1038&lt;=B1038),1,0)</f>
        <v>1</v>
      </c>
      <c r="M1038">
        <f>IF(AND(E1038&gt;=C1038,E1038&lt;=B1038),1,0)</f>
        <v>1</v>
      </c>
      <c r="N1038">
        <f t="shared" si="84"/>
        <v>2.569389373513092E-2</v>
      </c>
      <c r="O1038">
        <f t="shared" si="85"/>
        <v>2.680412371134017E-2</v>
      </c>
    </row>
    <row r="1039" spans="1:15" x14ac:dyDescent="0.25">
      <c r="A1039" s="1">
        <v>42625</v>
      </c>
      <c r="B1039" s="2">
        <v>129.30000000000001</v>
      </c>
      <c r="C1039" s="2">
        <v>127.5</v>
      </c>
      <c r="D1039" s="2">
        <v>131.37</v>
      </c>
      <c r="E1039" s="2">
        <v>131.53</v>
      </c>
      <c r="F1039" s="2">
        <v>128.69999999999999</v>
      </c>
      <c r="G1039" s="8">
        <f t="shared" si="81"/>
        <v>2.6700000000000159</v>
      </c>
      <c r="H1039" s="8">
        <f t="shared" si="82"/>
        <v>2.8300000000000125</v>
      </c>
      <c r="I1039" s="8">
        <f t="shared" si="83"/>
        <v>-0.15999999999999659</v>
      </c>
      <c r="J1039">
        <v>30.1891</v>
      </c>
      <c r="K1039">
        <v>30.032800000000002</v>
      </c>
      <c r="L1039">
        <f>IF(AND(D1039&gt;=C1039,D1039&lt;=B1039),1,0)</f>
        <v>0</v>
      </c>
      <c r="M1039">
        <f>IF(AND(E1039&gt;=C1039,E1039&lt;=B1039),1,0)</f>
        <v>0</v>
      </c>
      <c r="N1039">
        <f t="shared" si="84"/>
        <v>2.0745920745920871E-2</v>
      </c>
      <c r="O1039">
        <f t="shared" si="85"/>
        <v>2.1989121989122087E-2</v>
      </c>
    </row>
    <row r="1040" spans="1:15" x14ac:dyDescent="0.25">
      <c r="A1040" s="1">
        <v>42622</v>
      </c>
      <c r="B1040" s="2">
        <v>134.80000000000001</v>
      </c>
      <c r="C1040" s="2">
        <v>130.30000000000001</v>
      </c>
      <c r="D1040" s="2">
        <v>134.58000000000001</v>
      </c>
      <c r="E1040" s="2">
        <v>134.34</v>
      </c>
      <c r="F1040" s="2">
        <v>130.6</v>
      </c>
      <c r="G1040" s="8">
        <f t="shared" si="81"/>
        <v>3.9800000000000182</v>
      </c>
      <c r="H1040" s="8">
        <f t="shared" si="82"/>
        <v>3.7400000000000091</v>
      </c>
      <c r="I1040" s="8">
        <f t="shared" si="83"/>
        <v>0.24000000000000909</v>
      </c>
      <c r="J1040">
        <v>26.979099999999999</v>
      </c>
      <c r="K1040">
        <v>27.222899999999999</v>
      </c>
      <c r="L1040">
        <f>IF(AND(D1040&gt;=C1040,D1040&lt;=B1040),1,0)</f>
        <v>1</v>
      </c>
      <c r="M1040">
        <f>IF(AND(E1040&gt;=C1040,E1040&lt;=B1040),1,0)</f>
        <v>1</v>
      </c>
      <c r="N1040">
        <f t="shared" si="84"/>
        <v>3.0474732006125715E-2</v>
      </c>
      <c r="O1040">
        <f t="shared" si="85"/>
        <v>2.8637059724349229E-2</v>
      </c>
    </row>
    <row r="1041" spans="1:15" x14ac:dyDescent="0.25">
      <c r="A1041" s="1">
        <v>42621</v>
      </c>
      <c r="B1041" s="2">
        <v>135.69999999999999</v>
      </c>
      <c r="C1041" s="2">
        <v>133.6</v>
      </c>
      <c r="D1041" s="2">
        <v>135.07</v>
      </c>
      <c r="E1041" s="2">
        <v>135.04</v>
      </c>
      <c r="F1041" s="2">
        <v>134.1</v>
      </c>
      <c r="G1041" s="8">
        <f t="shared" si="81"/>
        <v>0.96999999999999886</v>
      </c>
      <c r="H1041" s="8">
        <f t="shared" si="82"/>
        <v>0.93999999999999773</v>
      </c>
      <c r="I1041" s="8">
        <f t="shared" si="83"/>
        <v>3.0000000000001137E-2</v>
      </c>
      <c r="J1041">
        <v>26.489100000000001</v>
      </c>
      <c r="K1041">
        <v>26.519400000000001</v>
      </c>
      <c r="L1041">
        <f>IF(AND(D1041&gt;=C1041,D1041&lt;=B1041),1,0)</f>
        <v>1</v>
      </c>
      <c r="M1041">
        <f>IF(AND(E1041&gt;=C1041,E1041&lt;=B1041),1,0)</f>
        <v>1</v>
      </c>
      <c r="N1041">
        <f t="shared" si="84"/>
        <v>7.2334079045488359E-3</v>
      </c>
      <c r="O1041">
        <f t="shared" si="85"/>
        <v>7.009694258016389E-3</v>
      </c>
    </row>
    <row r="1042" spans="1:15" x14ac:dyDescent="0.25">
      <c r="A1042" s="1">
        <v>42620</v>
      </c>
      <c r="B1042" s="2">
        <v>134.80000000000001</v>
      </c>
      <c r="C1042" s="2">
        <v>133.4</v>
      </c>
      <c r="D1042" s="2">
        <v>133.38999999999999</v>
      </c>
      <c r="E1042" s="2">
        <v>133.6</v>
      </c>
      <c r="F1042" s="2">
        <v>134.4</v>
      </c>
      <c r="G1042" s="8">
        <f t="shared" si="81"/>
        <v>1.0100000000000193</v>
      </c>
      <c r="H1042" s="8">
        <f t="shared" si="82"/>
        <v>0.80000000000001137</v>
      </c>
      <c r="I1042" s="8">
        <f t="shared" si="83"/>
        <v>0.21000000000000796</v>
      </c>
      <c r="J1042">
        <v>28.1691</v>
      </c>
      <c r="K1042">
        <v>27.957899999999999</v>
      </c>
      <c r="L1042">
        <f>IF(AND(D1042&gt;=C1042,D1042&lt;=B1042),1,0)</f>
        <v>0</v>
      </c>
      <c r="M1042">
        <f>IF(AND(E1042&gt;=C1042,E1042&lt;=B1042),1,0)</f>
        <v>1</v>
      </c>
      <c r="N1042">
        <f t="shared" si="84"/>
        <v>7.5148809523810957E-3</v>
      </c>
      <c r="O1042">
        <f t="shared" si="85"/>
        <v>5.9523809523810371E-3</v>
      </c>
    </row>
    <row r="1043" spans="1:15" x14ac:dyDescent="0.25">
      <c r="A1043" s="1">
        <v>42619</v>
      </c>
      <c r="B1043" s="2">
        <v>135.80000000000001</v>
      </c>
      <c r="C1043" s="2">
        <v>133</v>
      </c>
      <c r="D1043" s="2">
        <v>134.83000000000001</v>
      </c>
      <c r="E1043" s="2">
        <v>134.80000000000001</v>
      </c>
      <c r="F1043" s="2">
        <v>133</v>
      </c>
      <c r="G1043" s="8">
        <f t="shared" si="81"/>
        <v>1.8300000000000125</v>
      </c>
      <c r="H1043" s="8">
        <f t="shared" si="82"/>
        <v>1.8000000000000114</v>
      </c>
      <c r="I1043" s="8">
        <f t="shared" si="83"/>
        <v>3.0000000000001137E-2</v>
      </c>
      <c r="J1043">
        <v>26.729099999999999</v>
      </c>
      <c r="K1043">
        <v>26.754200000000001</v>
      </c>
      <c r="L1043">
        <f>IF(AND(D1043&gt;=C1043,D1043&lt;=B1043),1,0)</f>
        <v>1</v>
      </c>
      <c r="M1043">
        <f>IF(AND(E1043&gt;=C1043,E1043&lt;=B1043),1,0)</f>
        <v>1</v>
      </c>
      <c r="N1043">
        <f t="shared" si="84"/>
        <v>1.3759398496240695E-2</v>
      </c>
      <c r="O1043">
        <f t="shared" si="85"/>
        <v>1.353383458646625E-2</v>
      </c>
    </row>
    <row r="1044" spans="1:15" x14ac:dyDescent="0.25">
      <c r="A1044" s="1">
        <v>42618</v>
      </c>
      <c r="B1044" s="2">
        <v>135.9</v>
      </c>
      <c r="C1044" s="2">
        <v>132.6</v>
      </c>
      <c r="D1044" s="2">
        <v>131.88</v>
      </c>
      <c r="E1044" s="2">
        <v>131.79</v>
      </c>
      <c r="F1044" s="2">
        <v>135</v>
      </c>
      <c r="G1044" s="8">
        <f t="shared" si="81"/>
        <v>3.1200000000000045</v>
      </c>
      <c r="H1044" s="8">
        <f t="shared" si="82"/>
        <v>3.210000000000008</v>
      </c>
      <c r="I1044" s="8">
        <f t="shared" si="83"/>
        <v>-9.0000000000003411E-2</v>
      </c>
      <c r="J1044">
        <v>29.679099999999998</v>
      </c>
      <c r="K1044">
        <v>29.771100000000001</v>
      </c>
      <c r="L1044">
        <f>IF(AND(D1044&gt;=C1044,D1044&lt;=B1044),1,0)</f>
        <v>0</v>
      </c>
      <c r="M1044">
        <f>IF(AND(E1044&gt;=C1044,E1044&lt;=B1044),1,0)</f>
        <v>0</v>
      </c>
      <c r="N1044">
        <f t="shared" si="84"/>
        <v>2.3111111111111145E-2</v>
      </c>
      <c r="O1044">
        <f t="shared" si="85"/>
        <v>2.3777777777777835E-2</v>
      </c>
    </row>
    <row r="1045" spans="1:15" x14ac:dyDescent="0.25">
      <c r="A1045" s="1">
        <v>42615</v>
      </c>
      <c r="B1045" s="2">
        <v>132.4</v>
      </c>
      <c r="C1045" s="2">
        <v>128.69999999999999</v>
      </c>
      <c r="D1045" s="2">
        <v>129.25</v>
      </c>
      <c r="E1045" s="2">
        <v>129.09</v>
      </c>
      <c r="F1045" s="2">
        <v>132</v>
      </c>
      <c r="G1045" s="8">
        <f t="shared" si="81"/>
        <v>2.75</v>
      </c>
      <c r="H1045" s="8">
        <f t="shared" si="82"/>
        <v>2.9099999999999966</v>
      </c>
      <c r="I1045" s="8">
        <f t="shared" si="83"/>
        <v>-0.15999999999999659</v>
      </c>
      <c r="J1045">
        <v>32.309100000000001</v>
      </c>
      <c r="K1045">
        <v>32.4664</v>
      </c>
      <c r="L1045">
        <f>IF(AND(D1045&gt;=C1045,D1045&lt;=B1045),1,0)</f>
        <v>1</v>
      </c>
      <c r="M1045">
        <f>IF(AND(E1045&gt;=C1045,E1045&lt;=B1045),1,0)</f>
        <v>1</v>
      </c>
      <c r="N1045">
        <f t="shared" si="84"/>
        <v>2.0833333333333332E-2</v>
      </c>
      <c r="O1045">
        <f t="shared" si="85"/>
        <v>2.2045454545454521E-2</v>
      </c>
    </row>
    <row r="1046" spans="1:15" x14ac:dyDescent="0.25">
      <c r="A1046" s="1">
        <v>42614</v>
      </c>
      <c r="B1046" s="2">
        <v>131.5</v>
      </c>
      <c r="C1046" s="2">
        <v>128.80000000000001</v>
      </c>
      <c r="D1046" s="2">
        <v>131.11000000000001</v>
      </c>
      <c r="E1046" s="2">
        <v>131.63999999999999</v>
      </c>
      <c r="F1046" s="2">
        <v>129</v>
      </c>
      <c r="G1046" s="8">
        <f t="shared" si="81"/>
        <v>2.1100000000000136</v>
      </c>
      <c r="H1046" s="8">
        <f t="shared" si="82"/>
        <v>2.6399999999999864</v>
      </c>
      <c r="I1046" s="8">
        <f t="shared" si="83"/>
        <v>-0.52999999999997272</v>
      </c>
      <c r="J1046">
        <v>30.449100000000001</v>
      </c>
      <c r="K1046">
        <v>29.917999999999999</v>
      </c>
      <c r="L1046">
        <f>IF(AND(D1046&gt;=C1046,D1046&lt;=B1046),1,0)</f>
        <v>1</v>
      </c>
      <c r="M1046">
        <f>IF(AND(E1046&gt;=C1046,E1046&lt;=B1046),1,0)</f>
        <v>0</v>
      </c>
      <c r="N1046">
        <f t="shared" si="84"/>
        <v>1.6356589147286927E-2</v>
      </c>
      <c r="O1046">
        <f t="shared" si="85"/>
        <v>2.0465116279069662E-2</v>
      </c>
    </row>
    <row r="1047" spans="1:15" x14ac:dyDescent="0.25">
      <c r="A1047" s="1">
        <v>42613</v>
      </c>
      <c r="B1047" s="2">
        <v>133.9</v>
      </c>
      <c r="C1047" s="2">
        <v>131.80000000000001</v>
      </c>
      <c r="D1047" s="2">
        <v>133.41999999999999</v>
      </c>
      <c r="E1047" s="2">
        <v>132.85</v>
      </c>
      <c r="F1047" s="2">
        <v>131.80000000000001</v>
      </c>
      <c r="G1047" s="8">
        <f t="shared" si="81"/>
        <v>1.6199999999999761</v>
      </c>
      <c r="H1047" s="8">
        <f t="shared" si="82"/>
        <v>1.0499999999999829</v>
      </c>
      <c r="I1047" s="8">
        <f t="shared" si="83"/>
        <v>0.56999999999999318</v>
      </c>
      <c r="J1047">
        <v>28.139099999999999</v>
      </c>
      <c r="K1047">
        <v>28.712599999999998</v>
      </c>
      <c r="L1047">
        <f>IF(AND(D1047&gt;=C1047,D1047&lt;=B1047),1,0)</f>
        <v>1</v>
      </c>
      <c r="M1047">
        <f>IF(AND(E1047&gt;=C1047,E1047&lt;=B1047),1,0)</f>
        <v>1</v>
      </c>
      <c r="N1047">
        <f t="shared" si="84"/>
        <v>1.2291350531107557E-2</v>
      </c>
      <c r="O1047">
        <f t="shared" si="85"/>
        <v>7.966616084977108E-3</v>
      </c>
    </row>
    <row r="1048" spans="1:15" x14ac:dyDescent="0.25">
      <c r="A1048" s="1">
        <v>42612</v>
      </c>
      <c r="B1048" s="2">
        <v>134.6</v>
      </c>
      <c r="C1048" s="2">
        <v>132.5</v>
      </c>
      <c r="D1048" s="2">
        <v>132.05000000000001</v>
      </c>
      <c r="E1048" s="2">
        <v>132.15</v>
      </c>
      <c r="F1048" s="2">
        <v>134</v>
      </c>
      <c r="G1048" s="8">
        <f t="shared" si="81"/>
        <v>1.9499999999999886</v>
      </c>
      <c r="H1048" s="8">
        <f t="shared" si="82"/>
        <v>1.8499999999999943</v>
      </c>
      <c r="I1048" s="8">
        <f t="shared" si="83"/>
        <v>9.9999999999994316E-2</v>
      </c>
      <c r="J1048">
        <v>29.5091</v>
      </c>
      <c r="K1048">
        <v>29.4131</v>
      </c>
      <c r="L1048">
        <f>IF(AND(D1048&gt;=C1048,D1048&lt;=B1048),1,0)</f>
        <v>0</v>
      </c>
      <c r="M1048">
        <f>IF(AND(E1048&gt;=C1048,E1048&lt;=B1048),1,0)</f>
        <v>0</v>
      </c>
      <c r="N1048">
        <f t="shared" si="84"/>
        <v>1.4552238805970064E-2</v>
      </c>
      <c r="O1048">
        <f t="shared" si="85"/>
        <v>1.3805970149253688E-2</v>
      </c>
    </row>
    <row r="1049" spans="1:15" x14ac:dyDescent="0.25">
      <c r="A1049" s="1">
        <v>42611</v>
      </c>
      <c r="B1049" s="2">
        <v>133.5</v>
      </c>
      <c r="C1049" s="2">
        <v>131.9</v>
      </c>
      <c r="D1049" s="2">
        <v>132.08000000000001</v>
      </c>
      <c r="E1049" s="2">
        <v>132.44</v>
      </c>
      <c r="F1049" s="2">
        <v>132.69999999999999</v>
      </c>
      <c r="G1049" s="8">
        <f t="shared" si="81"/>
        <v>0.61999999999997613</v>
      </c>
      <c r="H1049" s="8">
        <f t="shared" si="82"/>
        <v>0.25999999999999091</v>
      </c>
      <c r="I1049" s="8">
        <f t="shared" si="83"/>
        <v>0.35999999999998522</v>
      </c>
      <c r="J1049">
        <v>29.479099999999999</v>
      </c>
      <c r="K1049">
        <v>29.115300000000001</v>
      </c>
      <c r="L1049">
        <f>IF(AND(D1049&gt;=C1049,D1049&lt;=B1049),1,0)</f>
        <v>1</v>
      </c>
      <c r="M1049">
        <f>IF(AND(E1049&gt;=C1049,E1049&lt;=B1049),1,0)</f>
        <v>1</v>
      </c>
      <c r="N1049">
        <f t="shared" si="84"/>
        <v>4.672192916352496E-3</v>
      </c>
      <c r="O1049">
        <f t="shared" si="85"/>
        <v>1.9593067068575049E-3</v>
      </c>
    </row>
    <row r="1050" spans="1:15" x14ac:dyDescent="0.25">
      <c r="A1050" s="1">
        <v>42608</v>
      </c>
      <c r="B1050" s="2">
        <v>132.9</v>
      </c>
      <c r="C1050" s="2">
        <v>131.19999999999999</v>
      </c>
      <c r="D1050" s="2">
        <v>131.52000000000001</v>
      </c>
      <c r="E1050" s="2">
        <v>131.24</v>
      </c>
      <c r="F1050" s="2">
        <v>132.69999999999999</v>
      </c>
      <c r="G1050" s="8">
        <f t="shared" si="81"/>
        <v>1.1799999999999784</v>
      </c>
      <c r="H1050" s="8">
        <f t="shared" si="82"/>
        <v>1.4599999999999795</v>
      </c>
      <c r="I1050" s="8">
        <f t="shared" si="83"/>
        <v>-0.28000000000000114</v>
      </c>
      <c r="J1050">
        <v>30.039100000000001</v>
      </c>
      <c r="K1050">
        <v>30.321400000000001</v>
      </c>
      <c r="L1050">
        <f>IF(AND(D1050&gt;=C1050,D1050&lt;=B1050),1,0)</f>
        <v>1</v>
      </c>
      <c r="M1050">
        <f>IF(AND(E1050&gt;=C1050,E1050&lt;=B1050),1,0)</f>
        <v>1</v>
      </c>
      <c r="N1050">
        <f t="shared" si="84"/>
        <v>8.892238131122672E-3</v>
      </c>
      <c r="O1050">
        <f t="shared" si="85"/>
        <v>1.100226073850776E-2</v>
      </c>
    </row>
    <row r="1051" spans="1:15" x14ac:dyDescent="0.25">
      <c r="A1051" s="1">
        <v>42607</v>
      </c>
      <c r="B1051" s="2">
        <v>132.1</v>
      </c>
      <c r="C1051" s="2">
        <v>130.80000000000001</v>
      </c>
      <c r="D1051" s="2">
        <v>132.34</v>
      </c>
      <c r="E1051" s="2">
        <v>132.22</v>
      </c>
      <c r="F1051" s="2">
        <v>132</v>
      </c>
      <c r="G1051" s="8">
        <f t="shared" si="81"/>
        <v>0.34000000000000341</v>
      </c>
      <c r="H1051" s="8">
        <f t="shared" si="82"/>
        <v>0.21999999999999886</v>
      </c>
      <c r="I1051" s="8">
        <f t="shared" si="83"/>
        <v>0.12000000000000455</v>
      </c>
      <c r="J1051">
        <v>29.219100000000001</v>
      </c>
      <c r="K1051">
        <v>29.3428</v>
      </c>
      <c r="L1051">
        <f>IF(AND(D1051&gt;=C1051,D1051&lt;=B1051),1,0)</f>
        <v>0</v>
      </c>
      <c r="M1051">
        <f>IF(AND(E1051&gt;=C1051,E1051&lt;=B1051),1,0)</f>
        <v>0</v>
      </c>
      <c r="N1051">
        <f t="shared" si="84"/>
        <v>2.5757575757576015E-3</v>
      </c>
      <c r="O1051">
        <f t="shared" si="85"/>
        <v>1.6666666666666581E-3</v>
      </c>
    </row>
    <row r="1052" spans="1:15" x14ac:dyDescent="0.25">
      <c r="A1052" s="1">
        <v>42606</v>
      </c>
      <c r="B1052" s="2">
        <v>133</v>
      </c>
      <c r="C1052" s="2">
        <v>131.19999999999999</v>
      </c>
      <c r="D1052" s="2">
        <v>131.87</v>
      </c>
      <c r="E1052" s="2">
        <v>132.13999999999999</v>
      </c>
      <c r="F1052" s="2">
        <v>132.6</v>
      </c>
      <c r="G1052" s="8">
        <f t="shared" si="81"/>
        <v>0.72999999999998977</v>
      </c>
      <c r="H1052" s="8">
        <f t="shared" si="82"/>
        <v>0.46000000000000796</v>
      </c>
      <c r="I1052" s="8">
        <f t="shared" si="83"/>
        <v>0.26999999999998181</v>
      </c>
      <c r="J1052">
        <v>29.6891</v>
      </c>
      <c r="K1052">
        <v>29.414999999999999</v>
      </c>
      <c r="L1052">
        <f>IF(AND(D1052&gt;=C1052,D1052&lt;=B1052),1,0)</f>
        <v>1</v>
      </c>
      <c r="M1052">
        <f>IF(AND(E1052&gt;=C1052,E1052&lt;=B1052),1,0)</f>
        <v>1</v>
      </c>
      <c r="N1052">
        <f t="shared" si="84"/>
        <v>5.5052790346907226E-3</v>
      </c>
      <c r="O1052">
        <f t="shared" si="85"/>
        <v>3.4690799396682351E-3</v>
      </c>
    </row>
    <row r="1053" spans="1:15" x14ac:dyDescent="0.25">
      <c r="A1053" s="1">
        <v>42605</v>
      </c>
      <c r="B1053" s="2">
        <v>132.4</v>
      </c>
      <c r="C1053" s="2">
        <v>131.19999999999999</v>
      </c>
      <c r="D1053" s="2">
        <v>132.62</v>
      </c>
      <c r="E1053" s="2">
        <v>132.57</v>
      </c>
      <c r="F1053" s="2">
        <v>131.80000000000001</v>
      </c>
      <c r="G1053" s="8">
        <f t="shared" si="81"/>
        <v>0.81999999999999318</v>
      </c>
      <c r="H1053" s="8">
        <f t="shared" si="82"/>
        <v>0.76999999999998181</v>
      </c>
      <c r="I1053" s="8">
        <f t="shared" si="83"/>
        <v>5.0000000000011369E-2</v>
      </c>
      <c r="J1053">
        <v>28.9391</v>
      </c>
      <c r="K1053">
        <v>28.990300000000001</v>
      </c>
      <c r="L1053">
        <f>IF(AND(D1053&gt;=C1053,D1053&lt;=B1053),1,0)</f>
        <v>0</v>
      </c>
      <c r="M1053">
        <f>IF(AND(E1053&gt;=C1053,E1053&lt;=B1053),1,0)</f>
        <v>0</v>
      </c>
      <c r="N1053">
        <f t="shared" si="84"/>
        <v>6.2215477996964575E-3</v>
      </c>
      <c r="O1053">
        <f t="shared" si="85"/>
        <v>5.8421851289831694E-3</v>
      </c>
    </row>
    <row r="1054" spans="1:15" x14ac:dyDescent="0.25">
      <c r="A1054" s="1">
        <v>42604</v>
      </c>
      <c r="B1054" s="2">
        <v>134.4</v>
      </c>
      <c r="C1054" s="2">
        <v>131.69999999999999</v>
      </c>
      <c r="D1054" s="2">
        <v>134.47999999999999</v>
      </c>
      <c r="E1054" s="2">
        <v>134.35</v>
      </c>
      <c r="F1054" s="2">
        <v>132.1</v>
      </c>
      <c r="G1054" s="8">
        <f t="shared" si="81"/>
        <v>2.3799999999999955</v>
      </c>
      <c r="H1054" s="8">
        <f t="shared" si="82"/>
        <v>2.25</v>
      </c>
      <c r="I1054" s="8">
        <f t="shared" si="83"/>
        <v>0.12999999999999545</v>
      </c>
      <c r="J1054">
        <v>27.0791</v>
      </c>
      <c r="K1054">
        <v>27.2119</v>
      </c>
      <c r="L1054">
        <f>IF(AND(D1054&gt;=C1054,D1054&lt;=B1054),1,0)</f>
        <v>0</v>
      </c>
      <c r="M1054">
        <f>IF(AND(E1054&gt;=C1054,E1054&lt;=B1054),1,0)</f>
        <v>1</v>
      </c>
      <c r="N1054">
        <f t="shared" si="84"/>
        <v>1.8016654049962118E-2</v>
      </c>
      <c r="O1054">
        <f t="shared" si="85"/>
        <v>1.7032551097653295E-2</v>
      </c>
    </row>
    <row r="1055" spans="1:15" x14ac:dyDescent="0.25">
      <c r="A1055" s="1">
        <v>42601</v>
      </c>
      <c r="B1055" s="2">
        <v>136.80000000000001</v>
      </c>
      <c r="C1055" s="2">
        <v>134.4</v>
      </c>
      <c r="D1055" s="2">
        <v>135</v>
      </c>
      <c r="E1055" s="2">
        <v>134.97999999999999</v>
      </c>
      <c r="F1055" s="2">
        <v>134.5</v>
      </c>
      <c r="G1055" s="8">
        <f t="shared" si="81"/>
        <v>0.5</v>
      </c>
      <c r="H1055" s="8">
        <f t="shared" si="82"/>
        <v>0.47999999999998977</v>
      </c>
      <c r="I1055" s="8">
        <f t="shared" si="83"/>
        <v>2.0000000000010232E-2</v>
      </c>
      <c r="J1055">
        <v>26.559100000000001</v>
      </c>
      <c r="K1055">
        <v>26.582799999999999</v>
      </c>
      <c r="L1055">
        <f>IF(AND(D1055&gt;=C1055,D1055&lt;=B1055),1,0)</f>
        <v>1</v>
      </c>
      <c r="M1055">
        <f>IF(AND(E1055&gt;=C1055,E1055&lt;=B1055),1,0)</f>
        <v>1</v>
      </c>
      <c r="N1055">
        <f t="shared" si="84"/>
        <v>3.7174721189591076E-3</v>
      </c>
      <c r="O1055">
        <f t="shared" si="85"/>
        <v>3.5687732342006675E-3</v>
      </c>
    </row>
    <row r="1056" spans="1:15" x14ac:dyDescent="0.25">
      <c r="A1056" s="1">
        <v>42600</v>
      </c>
      <c r="B1056" s="2">
        <v>134.4</v>
      </c>
      <c r="C1056" s="2">
        <v>132.30000000000001</v>
      </c>
      <c r="D1056" s="2">
        <v>132.71</v>
      </c>
      <c r="E1056" s="2">
        <v>133.02000000000001</v>
      </c>
      <c r="F1056" s="2">
        <v>134.19999999999999</v>
      </c>
      <c r="G1056" s="8">
        <f t="shared" si="81"/>
        <v>1.4899999999999807</v>
      </c>
      <c r="H1056" s="8">
        <f t="shared" si="82"/>
        <v>1.1799999999999784</v>
      </c>
      <c r="I1056" s="8">
        <f t="shared" si="83"/>
        <v>0.31000000000000227</v>
      </c>
      <c r="J1056">
        <v>28.8491</v>
      </c>
      <c r="K1056">
        <v>28.543500000000002</v>
      </c>
      <c r="L1056">
        <f>IF(AND(D1056&gt;=C1056,D1056&lt;=B1056),1,0)</f>
        <v>1</v>
      </c>
      <c r="M1056">
        <f>IF(AND(E1056&gt;=C1056,E1056&lt;=B1056),1,0)</f>
        <v>1</v>
      </c>
      <c r="N1056">
        <f t="shared" si="84"/>
        <v>1.1102831594634731E-2</v>
      </c>
      <c r="O1056">
        <f t="shared" si="85"/>
        <v>8.7928464977643696E-3</v>
      </c>
    </row>
    <row r="1057" spans="1:15" x14ac:dyDescent="0.25">
      <c r="A1057" s="1">
        <v>42599</v>
      </c>
      <c r="B1057" s="2">
        <v>135.30000000000001</v>
      </c>
      <c r="C1057" s="2">
        <v>132</v>
      </c>
      <c r="D1057" s="2">
        <v>135.63</v>
      </c>
      <c r="E1057" s="2">
        <v>135.38</v>
      </c>
      <c r="F1057" s="2">
        <v>132</v>
      </c>
      <c r="G1057" s="8">
        <f t="shared" si="81"/>
        <v>3.6299999999999955</v>
      </c>
      <c r="H1057" s="8">
        <f t="shared" si="82"/>
        <v>3.3799999999999955</v>
      </c>
      <c r="I1057" s="8">
        <f t="shared" si="83"/>
        <v>0.25</v>
      </c>
      <c r="J1057">
        <v>25.929099999999998</v>
      </c>
      <c r="K1057">
        <v>26.176600000000001</v>
      </c>
      <c r="L1057">
        <f>IF(AND(D1057&gt;=C1057,D1057&lt;=B1057),1,0)</f>
        <v>0</v>
      </c>
      <c r="M1057">
        <f>IF(AND(E1057&gt;=C1057,E1057&lt;=B1057),1,0)</f>
        <v>0</v>
      </c>
      <c r="N1057">
        <f t="shared" si="84"/>
        <v>2.7499999999999965E-2</v>
      </c>
      <c r="O1057">
        <f t="shared" si="85"/>
        <v>2.5606060606060573E-2</v>
      </c>
    </row>
    <row r="1058" spans="1:15" x14ac:dyDescent="0.25">
      <c r="A1058" s="1">
        <v>42598</v>
      </c>
      <c r="B1058" s="2">
        <v>135.80000000000001</v>
      </c>
      <c r="C1058" s="2">
        <v>133.4</v>
      </c>
      <c r="D1058" s="2">
        <v>134.53</v>
      </c>
      <c r="E1058" s="2">
        <v>134.32</v>
      </c>
      <c r="F1058" s="2">
        <v>135.30000000000001</v>
      </c>
      <c r="G1058" s="8">
        <f t="shared" si="81"/>
        <v>0.77000000000001023</v>
      </c>
      <c r="H1058" s="8">
        <f t="shared" si="82"/>
        <v>0.98000000000001819</v>
      </c>
      <c r="I1058" s="8">
        <f t="shared" si="83"/>
        <v>-0.21000000000000796</v>
      </c>
      <c r="J1058">
        <v>27.0291</v>
      </c>
      <c r="K1058">
        <v>27.235099999999999</v>
      </c>
      <c r="L1058">
        <f>IF(AND(D1058&gt;=C1058,D1058&lt;=B1058),1,0)</f>
        <v>1</v>
      </c>
      <c r="M1058">
        <f>IF(AND(E1058&gt;=C1058,E1058&lt;=B1058),1,0)</f>
        <v>1</v>
      </c>
      <c r="N1058">
        <f t="shared" si="84"/>
        <v>5.6910569105691807E-3</v>
      </c>
      <c r="O1058">
        <f t="shared" si="85"/>
        <v>7.2431633407244499E-3</v>
      </c>
    </row>
    <row r="1059" spans="1:15" x14ac:dyDescent="0.25">
      <c r="A1059" s="1">
        <v>42597</v>
      </c>
      <c r="B1059" s="2">
        <v>135.6</v>
      </c>
      <c r="C1059" s="2">
        <v>133.19999999999999</v>
      </c>
      <c r="D1059" s="2">
        <v>133.65</v>
      </c>
      <c r="E1059" s="2">
        <v>134.16999999999999</v>
      </c>
      <c r="F1059" s="2">
        <v>134</v>
      </c>
      <c r="G1059" s="8">
        <f t="shared" si="81"/>
        <v>0.34999999999999432</v>
      </c>
      <c r="H1059" s="8">
        <f t="shared" si="82"/>
        <v>0.16999999999998749</v>
      </c>
      <c r="I1059" s="8">
        <f t="shared" si="83"/>
        <v>0.18000000000000682</v>
      </c>
      <c r="J1059">
        <v>27.909099999999999</v>
      </c>
      <c r="K1059">
        <v>27.387799999999999</v>
      </c>
      <c r="L1059">
        <f>IF(AND(D1059&gt;=C1059,D1059&lt;=B1059),1,0)</f>
        <v>1</v>
      </c>
      <c r="M1059">
        <f>IF(AND(E1059&gt;=C1059,E1059&lt;=B1059),1,0)</f>
        <v>1</v>
      </c>
      <c r="N1059">
        <f t="shared" si="84"/>
        <v>2.6119402985074203E-3</v>
      </c>
      <c r="O1059">
        <f t="shared" si="85"/>
        <v>1.2686567164178172E-3</v>
      </c>
    </row>
    <row r="1060" spans="1:15" x14ac:dyDescent="0.25">
      <c r="A1060" s="1">
        <v>42594</v>
      </c>
      <c r="B1060" s="2">
        <v>136.30000000000001</v>
      </c>
      <c r="C1060" s="2">
        <v>133.4</v>
      </c>
      <c r="D1060" s="2">
        <v>133.66999999999999</v>
      </c>
      <c r="E1060" s="2">
        <v>133.49</v>
      </c>
      <c r="F1060" s="2">
        <v>133.6</v>
      </c>
      <c r="G1060" s="8">
        <f t="shared" si="81"/>
        <v>6.9999999999993179E-2</v>
      </c>
      <c r="H1060" s="8">
        <f t="shared" si="82"/>
        <v>0.10999999999998522</v>
      </c>
      <c r="I1060" s="8">
        <f t="shared" si="83"/>
        <v>-3.9999999999992042E-2</v>
      </c>
      <c r="J1060">
        <v>27.889099999999999</v>
      </c>
      <c r="K1060">
        <v>28.071300000000001</v>
      </c>
      <c r="L1060">
        <f>IF(AND(D1060&gt;=C1060,D1060&lt;=B1060),1,0)</f>
        <v>1</v>
      </c>
      <c r="M1060">
        <f>IF(AND(E1060&gt;=C1060,E1060&lt;=B1060),1,0)</f>
        <v>1</v>
      </c>
      <c r="N1060">
        <f t="shared" si="84"/>
        <v>5.2395209580833224E-4</v>
      </c>
      <c r="O1060">
        <f t="shared" si="85"/>
        <v>8.2335329341306303E-4</v>
      </c>
    </row>
    <row r="1061" spans="1:15" x14ac:dyDescent="0.25">
      <c r="A1061" s="1">
        <v>42593</v>
      </c>
      <c r="B1061" s="2">
        <v>133.5</v>
      </c>
      <c r="C1061" s="2">
        <v>131.4</v>
      </c>
      <c r="D1061" s="2">
        <v>133.41999999999999</v>
      </c>
      <c r="E1061" s="2">
        <v>132.97</v>
      </c>
      <c r="F1061" s="2">
        <v>133.5</v>
      </c>
      <c r="G1061" s="8">
        <f t="shared" si="81"/>
        <v>8.0000000000012506E-2</v>
      </c>
      <c r="H1061" s="8">
        <f t="shared" si="82"/>
        <v>0.53000000000000114</v>
      </c>
      <c r="I1061" s="8">
        <f t="shared" si="83"/>
        <v>-0.44999999999998863</v>
      </c>
      <c r="J1061">
        <v>28.139099999999999</v>
      </c>
      <c r="K1061">
        <v>28.591799999999999</v>
      </c>
      <c r="L1061">
        <f>IF(AND(D1061&gt;=C1061,D1061&lt;=B1061),1,0)</f>
        <v>1</v>
      </c>
      <c r="M1061">
        <f>IF(AND(E1061&gt;=C1061,E1061&lt;=B1061),1,0)</f>
        <v>1</v>
      </c>
      <c r="N1061">
        <f t="shared" si="84"/>
        <v>5.9925093632968171E-4</v>
      </c>
      <c r="O1061">
        <f t="shared" si="85"/>
        <v>3.9700374531835289E-3</v>
      </c>
    </row>
    <row r="1062" spans="1:15" x14ac:dyDescent="0.25">
      <c r="A1062" s="1">
        <v>42592</v>
      </c>
      <c r="B1062" s="2">
        <v>134.5</v>
      </c>
      <c r="C1062" s="2">
        <v>132.6</v>
      </c>
      <c r="D1062" s="2">
        <v>136.13</v>
      </c>
      <c r="E1062" s="2">
        <v>136.65</v>
      </c>
      <c r="F1062" s="2">
        <v>133.6</v>
      </c>
      <c r="G1062" s="8">
        <f t="shared" si="81"/>
        <v>2.5300000000000011</v>
      </c>
      <c r="H1062" s="8">
        <f t="shared" si="82"/>
        <v>3.0500000000000114</v>
      </c>
      <c r="I1062" s="8">
        <f t="shared" si="83"/>
        <v>-0.52000000000001023</v>
      </c>
      <c r="J1062">
        <v>25.429099999999998</v>
      </c>
      <c r="K1062">
        <v>24.9102</v>
      </c>
      <c r="L1062">
        <f>IF(AND(D1062&gt;=C1062,D1062&lt;=B1062),1,0)</f>
        <v>0</v>
      </c>
      <c r="M1062">
        <f>IF(AND(E1062&gt;=C1062,E1062&lt;=B1062),1,0)</f>
        <v>0</v>
      </c>
      <c r="N1062">
        <f t="shared" si="84"/>
        <v>1.8937125748503002E-2</v>
      </c>
      <c r="O1062">
        <f t="shared" si="85"/>
        <v>2.2829341317365356E-2</v>
      </c>
    </row>
    <row r="1063" spans="1:15" x14ac:dyDescent="0.25">
      <c r="A1063" s="1">
        <v>42591</v>
      </c>
      <c r="B1063" s="2">
        <v>136.80000000000001</v>
      </c>
      <c r="C1063" s="2">
        <v>134.6</v>
      </c>
      <c r="D1063" s="2">
        <v>135.21</v>
      </c>
      <c r="E1063" s="2">
        <v>135.25</v>
      </c>
      <c r="F1063" s="2">
        <v>136.80000000000001</v>
      </c>
      <c r="G1063" s="8">
        <f t="shared" si="81"/>
        <v>1.5900000000000034</v>
      </c>
      <c r="H1063" s="8">
        <f t="shared" si="82"/>
        <v>1.5500000000000114</v>
      </c>
      <c r="I1063" s="8">
        <f t="shared" si="83"/>
        <v>3.9999999999992042E-2</v>
      </c>
      <c r="J1063">
        <v>26.3491</v>
      </c>
      <c r="K1063">
        <v>26.310099999999998</v>
      </c>
      <c r="L1063">
        <f>IF(AND(D1063&gt;=C1063,D1063&lt;=B1063),1,0)</f>
        <v>1</v>
      </c>
      <c r="M1063">
        <f>IF(AND(E1063&gt;=C1063,E1063&lt;=B1063),1,0)</f>
        <v>1</v>
      </c>
      <c r="N1063">
        <f t="shared" si="84"/>
        <v>1.1622807017543884E-2</v>
      </c>
      <c r="O1063">
        <f t="shared" si="85"/>
        <v>1.1330409356725229E-2</v>
      </c>
    </row>
    <row r="1064" spans="1:15" x14ac:dyDescent="0.25">
      <c r="A1064" s="1">
        <v>42590</v>
      </c>
      <c r="B1064" s="2">
        <v>136.1</v>
      </c>
      <c r="C1064" s="2">
        <v>133.80000000000001</v>
      </c>
      <c r="D1064" s="2">
        <v>134.02000000000001</v>
      </c>
      <c r="E1064" s="2">
        <v>133.53</v>
      </c>
      <c r="F1064" s="2">
        <v>135.80000000000001</v>
      </c>
      <c r="G1064" s="8">
        <f t="shared" si="81"/>
        <v>1.7800000000000011</v>
      </c>
      <c r="H1064" s="8">
        <f t="shared" si="82"/>
        <v>2.2700000000000102</v>
      </c>
      <c r="I1064" s="8">
        <f t="shared" si="83"/>
        <v>-0.49000000000000909</v>
      </c>
      <c r="J1064">
        <v>27.539100000000001</v>
      </c>
      <c r="K1064">
        <v>28.0334</v>
      </c>
      <c r="L1064">
        <f>IF(AND(D1064&gt;=C1064,D1064&lt;=B1064),1,0)</f>
        <v>1</v>
      </c>
      <c r="M1064">
        <f>IF(AND(E1064&gt;=C1064,E1064&lt;=B1064),1,0)</f>
        <v>0</v>
      </c>
      <c r="N1064">
        <f t="shared" si="84"/>
        <v>1.3107511045655383E-2</v>
      </c>
      <c r="O1064">
        <f t="shared" si="85"/>
        <v>1.671575846833586E-2</v>
      </c>
    </row>
    <row r="1065" spans="1:15" x14ac:dyDescent="0.25">
      <c r="A1065" s="1">
        <v>42587</v>
      </c>
      <c r="B1065" s="2">
        <v>135.69999999999999</v>
      </c>
      <c r="C1065" s="2">
        <v>133.69999999999999</v>
      </c>
      <c r="D1065" s="2">
        <v>133.1</v>
      </c>
      <c r="E1065" s="2">
        <v>133.41999999999999</v>
      </c>
      <c r="F1065" s="2">
        <v>134.80000000000001</v>
      </c>
      <c r="G1065" s="8">
        <f t="shared" si="81"/>
        <v>1.7000000000000171</v>
      </c>
      <c r="H1065" s="8">
        <f t="shared" si="82"/>
        <v>1.3800000000000239</v>
      </c>
      <c r="I1065" s="8">
        <f t="shared" si="83"/>
        <v>0.31999999999999318</v>
      </c>
      <c r="J1065">
        <v>28.459099999999999</v>
      </c>
      <c r="K1065">
        <v>28.1434</v>
      </c>
      <c r="L1065">
        <f>IF(AND(D1065&gt;=C1065,D1065&lt;=B1065),1,0)</f>
        <v>0</v>
      </c>
      <c r="M1065">
        <f>IF(AND(E1065&gt;=C1065,E1065&lt;=B1065),1,0)</f>
        <v>0</v>
      </c>
      <c r="N1065">
        <f t="shared" si="84"/>
        <v>1.2611275964391816E-2</v>
      </c>
      <c r="O1065">
        <f t="shared" si="85"/>
        <v>1.0237388724035784E-2</v>
      </c>
    </row>
    <row r="1066" spans="1:15" x14ac:dyDescent="0.25">
      <c r="A1066" s="1">
        <v>42586</v>
      </c>
      <c r="B1066" s="2">
        <v>135.4</v>
      </c>
      <c r="C1066" s="2">
        <v>133</v>
      </c>
      <c r="D1066" s="2">
        <v>131.16</v>
      </c>
      <c r="E1066" s="2">
        <v>131.34</v>
      </c>
      <c r="F1066" s="2">
        <v>133.80000000000001</v>
      </c>
      <c r="G1066" s="8">
        <f t="shared" si="81"/>
        <v>2.6400000000000148</v>
      </c>
      <c r="H1066" s="8">
        <f t="shared" si="82"/>
        <v>2.460000000000008</v>
      </c>
      <c r="I1066" s="8">
        <f t="shared" si="83"/>
        <v>0.18000000000000682</v>
      </c>
      <c r="J1066">
        <v>30.399100000000001</v>
      </c>
      <c r="K1066">
        <v>30.223400000000002</v>
      </c>
      <c r="L1066">
        <f>IF(AND(D1066&gt;=C1066,D1066&lt;=B1066),1,0)</f>
        <v>0</v>
      </c>
      <c r="M1066">
        <f>IF(AND(E1066&gt;=C1066,E1066&lt;=B1066),1,0)</f>
        <v>0</v>
      </c>
      <c r="N1066">
        <f t="shared" si="84"/>
        <v>1.9730941704035984E-2</v>
      </c>
      <c r="O1066">
        <f t="shared" si="85"/>
        <v>1.8385650224215306E-2</v>
      </c>
    </row>
    <row r="1067" spans="1:15" x14ac:dyDescent="0.25">
      <c r="A1067" s="1">
        <v>42585</v>
      </c>
      <c r="B1067" s="2">
        <v>132.30000000000001</v>
      </c>
      <c r="C1067" s="2">
        <v>129.69999999999999</v>
      </c>
      <c r="D1067" s="2">
        <v>130.37</v>
      </c>
      <c r="E1067" s="2">
        <v>130.12</v>
      </c>
      <c r="F1067" s="2">
        <v>131.30000000000001</v>
      </c>
      <c r="G1067" s="8">
        <f t="shared" si="81"/>
        <v>0.93000000000000682</v>
      </c>
      <c r="H1067" s="8">
        <f t="shared" si="82"/>
        <v>1.1800000000000068</v>
      </c>
      <c r="I1067" s="8">
        <f t="shared" si="83"/>
        <v>-0.25</v>
      </c>
      <c r="J1067">
        <v>31.1891</v>
      </c>
      <c r="K1067">
        <v>31.4389</v>
      </c>
      <c r="L1067">
        <f>IF(AND(D1067&gt;=C1067,D1067&lt;=B1067),1,0)</f>
        <v>1</v>
      </c>
      <c r="M1067">
        <f>IF(AND(E1067&gt;=C1067,E1067&lt;=B1067),1,0)</f>
        <v>1</v>
      </c>
      <c r="N1067">
        <f t="shared" si="84"/>
        <v>7.0830159939071343E-3</v>
      </c>
      <c r="O1067">
        <f t="shared" si="85"/>
        <v>8.9870525514090388E-3</v>
      </c>
    </row>
    <row r="1068" spans="1:15" x14ac:dyDescent="0.25">
      <c r="A1068" s="1">
        <v>42584</v>
      </c>
      <c r="B1068" s="2">
        <v>132.30000000000001</v>
      </c>
      <c r="C1068" s="2">
        <v>129.69999999999999</v>
      </c>
      <c r="D1068" s="2">
        <v>132</v>
      </c>
      <c r="E1068" s="2">
        <v>131.97999999999999</v>
      </c>
      <c r="F1068" s="2">
        <v>130.5</v>
      </c>
      <c r="G1068" s="8">
        <f t="shared" si="81"/>
        <v>1.5</v>
      </c>
      <c r="H1068" s="8">
        <f t="shared" si="82"/>
        <v>1.4799999999999898</v>
      </c>
      <c r="I1068" s="8">
        <f t="shared" si="83"/>
        <v>2.0000000000010232E-2</v>
      </c>
      <c r="J1068">
        <v>29.559100000000001</v>
      </c>
      <c r="K1068">
        <v>29.5838</v>
      </c>
      <c r="L1068">
        <f>IF(AND(D1068&gt;=C1068,D1068&lt;=B1068),1,0)</f>
        <v>1</v>
      </c>
      <c r="M1068">
        <f>IF(AND(E1068&gt;=C1068,E1068&lt;=B1068),1,0)</f>
        <v>1</v>
      </c>
      <c r="N1068">
        <f t="shared" si="84"/>
        <v>1.1494252873563218E-2</v>
      </c>
      <c r="O1068">
        <f t="shared" si="85"/>
        <v>1.1340996168582296E-2</v>
      </c>
    </row>
    <row r="1069" spans="1:15" x14ac:dyDescent="0.25">
      <c r="A1069" s="1">
        <v>42583</v>
      </c>
      <c r="B1069" s="2">
        <v>135.80000000000001</v>
      </c>
      <c r="C1069" s="2">
        <v>131.5</v>
      </c>
      <c r="D1069" s="2">
        <v>133.59</v>
      </c>
      <c r="E1069" s="2">
        <v>133.79</v>
      </c>
      <c r="F1069" s="2">
        <v>132</v>
      </c>
      <c r="G1069" s="8">
        <f t="shared" si="81"/>
        <v>1.5900000000000034</v>
      </c>
      <c r="H1069" s="8">
        <f t="shared" si="82"/>
        <v>1.789999999999992</v>
      </c>
      <c r="I1069" s="8">
        <f t="shared" si="83"/>
        <v>-0.19999999999998863</v>
      </c>
      <c r="J1069">
        <v>27.969100000000001</v>
      </c>
      <c r="K1069">
        <v>27.767600000000002</v>
      </c>
      <c r="L1069">
        <f>IF(AND(D1069&gt;=C1069,D1069&lt;=B1069),1,0)</f>
        <v>1</v>
      </c>
      <c r="M1069">
        <f>IF(AND(E1069&gt;=C1069,E1069&lt;=B1069),1,0)</f>
        <v>1</v>
      </c>
      <c r="N1069">
        <f t="shared" si="84"/>
        <v>1.2045454545454571E-2</v>
      </c>
      <c r="O1069">
        <f t="shared" si="85"/>
        <v>1.3560606060606E-2</v>
      </c>
    </row>
    <row r="1070" spans="1:15" x14ac:dyDescent="0.25">
      <c r="A1070" s="1">
        <v>42580</v>
      </c>
      <c r="B1070" s="2">
        <v>136</v>
      </c>
      <c r="C1070" s="2">
        <v>132.80000000000001</v>
      </c>
      <c r="D1070" s="2">
        <v>135.91</v>
      </c>
      <c r="E1070" s="2">
        <v>135.91</v>
      </c>
      <c r="F1070" s="2">
        <v>132.80000000000001</v>
      </c>
      <c r="G1070" s="8">
        <f t="shared" si="81"/>
        <v>3.1099999999999852</v>
      </c>
      <c r="H1070" s="8">
        <f t="shared" si="82"/>
        <v>3.1099999999999852</v>
      </c>
      <c r="I1070" s="8">
        <f t="shared" si="83"/>
        <v>0</v>
      </c>
      <c r="J1070">
        <v>25.649100000000001</v>
      </c>
      <c r="K1070">
        <v>25.650300000000001</v>
      </c>
      <c r="L1070">
        <f>IF(AND(D1070&gt;=C1070,D1070&lt;=B1070),1,0)</f>
        <v>1</v>
      </c>
      <c r="M1070">
        <f>IF(AND(E1070&gt;=C1070,E1070&lt;=B1070),1,0)</f>
        <v>1</v>
      </c>
      <c r="N1070">
        <f t="shared" si="84"/>
        <v>2.3418674698795067E-2</v>
      </c>
      <c r="O1070">
        <f t="shared" si="85"/>
        <v>2.3418674698795067E-2</v>
      </c>
    </row>
    <row r="1071" spans="1:15" x14ac:dyDescent="0.25">
      <c r="A1071" s="1">
        <v>42579</v>
      </c>
      <c r="B1071" s="2">
        <v>139.6</v>
      </c>
      <c r="C1071" s="2">
        <v>135.5</v>
      </c>
      <c r="D1071" s="2">
        <v>140.77000000000001</v>
      </c>
      <c r="E1071" s="2">
        <v>140.43</v>
      </c>
      <c r="F1071" s="2">
        <v>135.5</v>
      </c>
      <c r="G1071" s="8">
        <f t="shared" si="81"/>
        <v>5.2700000000000102</v>
      </c>
      <c r="H1071" s="8">
        <f t="shared" si="82"/>
        <v>4.9300000000000068</v>
      </c>
      <c r="I1071" s="8">
        <f t="shared" si="83"/>
        <v>0.34000000000000341</v>
      </c>
      <c r="J1071">
        <v>20.789100000000001</v>
      </c>
      <c r="K1071">
        <v>21.1326</v>
      </c>
      <c r="L1071">
        <f>IF(AND(D1071&gt;=C1071,D1071&lt;=B1071),1,0)</f>
        <v>0</v>
      </c>
      <c r="M1071">
        <f>IF(AND(E1071&gt;=C1071,E1071&lt;=B1071),1,0)</f>
        <v>0</v>
      </c>
      <c r="N1071">
        <f t="shared" si="84"/>
        <v>3.8892988929889377E-2</v>
      </c>
      <c r="O1071">
        <f t="shared" si="85"/>
        <v>3.6383763837638423E-2</v>
      </c>
    </row>
    <row r="1072" spans="1:15" x14ac:dyDescent="0.25">
      <c r="A1072" s="1">
        <v>42578</v>
      </c>
      <c r="B1072" s="2">
        <v>141.4</v>
      </c>
      <c r="C1072" s="2">
        <v>136.9</v>
      </c>
      <c r="D1072" s="2">
        <v>142.94999999999999</v>
      </c>
      <c r="E1072" s="2">
        <v>143.41</v>
      </c>
      <c r="F1072" s="2">
        <v>140.6</v>
      </c>
      <c r="G1072" s="8">
        <f t="shared" si="81"/>
        <v>2.3499999999999943</v>
      </c>
      <c r="H1072" s="8">
        <f t="shared" si="82"/>
        <v>2.8100000000000023</v>
      </c>
      <c r="I1072" s="8">
        <f t="shared" si="83"/>
        <v>-0.46000000000000796</v>
      </c>
      <c r="J1072">
        <v>18.609100000000002</v>
      </c>
      <c r="K1072">
        <v>18.148399999999999</v>
      </c>
      <c r="L1072">
        <f>IF(AND(D1072&gt;=C1072,D1072&lt;=B1072),1,0)</f>
        <v>0</v>
      </c>
      <c r="M1072">
        <f>IF(AND(E1072&gt;=C1072,E1072&lt;=B1072),1,0)</f>
        <v>0</v>
      </c>
      <c r="N1072">
        <f t="shared" si="84"/>
        <v>1.6714082503556146E-2</v>
      </c>
      <c r="O1072">
        <f t="shared" si="85"/>
        <v>1.998577524893316E-2</v>
      </c>
    </row>
    <row r="1073" spans="1:15" x14ac:dyDescent="0.25">
      <c r="A1073" s="1">
        <v>42577</v>
      </c>
      <c r="B1073" s="2">
        <v>142.80000000000001</v>
      </c>
      <c r="C1073" s="2">
        <v>139.5</v>
      </c>
      <c r="D1073" s="2">
        <v>141.81</v>
      </c>
      <c r="E1073" s="2">
        <v>141.61000000000001</v>
      </c>
      <c r="F1073" s="2">
        <v>142.80000000000001</v>
      </c>
      <c r="G1073" s="8">
        <f t="shared" si="81"/>
        <v>0.99000000000000909</v>
      </c>
      <c r="H1073" s="8">
        <f t="shared" si="82"/>
        <v>1.1899999999999977</v>
      </c>
      <c r="I1073" s="8">
        <f t="shared" si="83"/>
        <v>-0.19999999999998863</v>
      </c>
      <c r="J1073">
        <v>19.749099999999999</v>
      </c>
      <c r="K1073">
        <v>19.944199999999999</v>
      </c>
      <c r="L1073">
        <f>IF(AND(D1073&gt;=C1073,D1073&lt;=B1073),1,0)</f>
        <v>1</v>
      </c>
      <c r="M1073">
        <f>IF(AND(E1073&gt;=C1073,E1073&lt;=B1073),1,0)</f>
        <v>1</v>
      </c>
      <c r="N1073">
        <f t="shared" si="84"/>
        <v>6.9327731092437605E-3</v>
      </c>
      <c r="O1073">
        <f t="shared" si="85"/>
        <v>8.3333333333333176E-3</v>
      </c>
    </row>
    <row r="1074" spans="1:15" x14ac:dyDescent="0.25">
      <c r="A1074" s="1">
        <v>42576</v>
      </c>
      <c r="B1074" s="2">
        <v>145.9</v>
      </c>
      <c r="C1074" s="2">
        <v>141.19999999999999</v>
      </c>
      <c r="D1074" s="2">
        <v>144.65</v>
      </c>
      <c r="E1074" s="2">
        <v>144.6</v>
      </c>
      <c r="F1074" s="2">
        <v>141.19999999999999</v>
      </c>
      <c r="G1074" s="8">
        <f t="shared" si="81"/>
        <v>3.4500000000000171</v>
      </c>
      <c r="H1074" s="8">
        <f t="shared" si="82"/>
        <v>3.4000000000000057</v>
      </c>
      <c r="I1074" s="8">
        <f t="shared" si="83"/>
        <v>5.0000000000011369E-2</v>
      </c>
      <c r="J1074">
        <v>16.909099999999999</v>
      </c>
      <c r="K1074">
        <v>16.961300000000001</v>
      </c>
      <c r="L1074">
        <f>IF(AND(D1074&gt;=C1074,D1074&lt;=B1074),1,0)</f>
        <v>1</v>
      </c>
      <c r="M1074">
        <f>IF(AND(E1074&gt;=C1074,E1074&lt;=B1074),1,0)</f>
        <v>1</v>
      </c>
      <c r="N1074">
        <f t="shared" si="84"/>
        <v>2.4433427762039783E-2</v>
      </c>
      <c r="O1074">
        <f t="shared" si="85"/>
        <v>2.4079320113314491E-2</v>
      </c>
    </row>
    <row r="1075" spans="1:15" x14ac:dyDescent="0.25">
      <c r="A1075" s="1">
        <v>42573</v>
      </c>
      <c r="B1075" s="2">
        <v>146.9</v>
      </c>
      <c r="C1075" s="2">
        <v>144.5</v>
      </c>
      <c r="D1075" s="2">
        <v>149.06</v>
      </c>
      <c r="E1075" s="2">
        <v>148.87</v>
      </c>
      <c r="F1075" s="2">
        <v>144.9</v>
      </c>
      <c r="G1075" s="8">
        <f t="shared" si="81"/>
        <v>4.1599999999999966</v>
      </c>
      <c r="H1075" s="8">
        <f t="shared" si="82"/>
        <v>3.9699999999999989</v>
      </c>
      <c r="I1075" s="8">
        <f t="shared" si="83"/>
        <v>0.18999999999999773</v>
      </c>
      <c r="J1075">
        <v>12.4991</v>
      </c>
      <c r="K1075">
        <v>12.6927</v>
      </c>
      <c r="L1075">
        <f>IF(AND(D1075&gt;=C1075,D1075&lt;=B1075),1,0)</f>
        <v>0</v>
      </c>
      <c r="M1075">
        <f>IF(AND(E1075&gt;=C1075,E1075&lt;=B1075),1,0)</f>
        <v>0</v>
      </c>
      <c r="N1075">
        <f t="shared" si="84"/>
        <v>2.8709454796411293E-2</v>
      </c>
      <c r="O1075">
        <f t="shared" si="85"/>
        <v>2.7398205659075216E-2</v>
      </c>
    </row>
    <row r="1076" spans="1:15" x14ac:dyDescent="0.25">
      <c r="A1076" s="1">
        <v>42572</v>
      </c>
      <c r="B1076" s="2">
        <v>149.30000000000001</v>
      </c>
      <c r="C1076" s="2">
        <v>147.5</v>
      </c>
      <c r="D1076" s="2">
        <v>146.38</v>
      </c>
      <c r="E1076" s="2">
        <v>147.06</v>
      </c>
      <c r="F1076" s="2">
        <v>149.19999999999999</v>
      </c>
      <c r="G1076" s="8">
        <f t="shared" si="81"/>
        <v>2.8199999999999932</v>
      </c>
      <c r="H1076" s="8">
        <f t="shared" si="82"/>
        <v>2.1399999999999864</v>
      </c>
      <c r="I1076" s="8">
        <f t="shared" si="83"/>
        <v>0.68000000000000682</v>
      </c>
      <c r="J1076">
        <v>15.1791</v>
      </c>
      <c r="K1076">
        <v>14.501799999999999</v>
      </c>
      <c r="L1076">
        <f>IF(AND(D1076&gt;=C1076,D1076&lt;=B1076),1,0)</f>
        <v>0</v>
      </c>
      <c r="M1076">
        <f>IF(AND(E1076&gt;=C1076,E1076&lt;=B1076),1,0)</f>
        <v>0</v>
      </c>
      <c r="N1076">
        <f t="shared" si="84"/>
        <v>1.8900804289544191E-2</v>
      </c>
      <c r="O1076">
        <f t="shared" si="85"/>
        <v>1.4343163538873905E-2</v>
      </c>
    </row>
    <row r="1077" spans="1:15" x14ac:dyDescent="0.25">
      <c r="A1077" s="1">
        <v>42571</v>
      </c>
      <c r="B1077" s="2">
        <v>148</v>
      </c>
      <c r="C1077" s="2">
        <v>146.69999999999999</v>
      </c>
      <c r="D1077" s="2">
        <v>147.46</v>
      </c>
      <c r="E1077" s="2">
        <v>146.77000000000001</v>
      </c>
      <c r="F1077" s="2">
        <v>147</v>
      </c>
      <c r="G1077" s="8">
        <f t="shared" si="81"/>
        <v>0.46000000000000796</v>
      </c>
      <c r="H1077" s="8">
        <f t="shared" si="82"/>
        <v>0.22999999999998977</v>
      </c>
      <c r="I1077" s="8">
        <f t="shared" si="83"/>
        <v>0.23000000000001819</v>
      </c>
      <c r="J1077">
        <v>14.0991</v>
      </c>
      <c r="K1077">
        <v>14.7875</v>
      </c>
      <c r="L1077">
        <f>IF(AND(D1077&gt;=C1077,D1077&lt;=B1077),1,0)</f>
        <v>1</v>
      </c>
      <c r="M1077">
        <f>IF(AND(E1077&gt;=C1077,E1077&lt;=B1077),1,0)</f>
        <v>1</v>
      </c>
      <c r="N1077">
        <f t="shared" si="84"/>
        <v>3.1292517006803263E-3</v>
      </c>
      <c r="O1077">
        <f t="shared" si="85"/>
        <v>1.5646258503400664E-3</v>
      </c>
    </row>
    <row r="1078" spans="1:15" x14ac:dyDescent="0.25">
      <c r="A1078" s="1">
        <v>42570</v>
      </c>
      <c r="B1078" s="2">
        <v>148.19999999999999</v>
      </c>
      <c r="C1078" s="2">
        <v>146.19999999999999</v>
      </c>
      <c r="D1078" s="2">
        <v>146.69999999999999</v>
      </c>
      <c r="E1078" s="2">
        <v>146.85</v>
      </c>
      <c r="F1078" s="2">
        <v>147.4</v>
      </c>
      <c r="G1078" s="8">
        <f t="shared" si="81"/>
        <v>0.70000000000001705</v>
      </c>
      <c r="H1078" s="8">
        <f t="shared" si="82"/>
        <v>0.55000000000001137</v>
      </c>
      <c r="I1078" s="8">
        <f t="shared" si="83"/>
        <v>0.15000000000000568</v>
      </c>
      <c r="J1078">
        <v>14.8591</v>
      </c>
      <c r="K1078">
        <v>14.7051</v>
      </c>
      <c r="L1078">
        <f>IF(AND(D1078&gt;=C1078,D1078&lt;=B1078),1,0)</f>
        <v>1</v>
      </c>
      <c r="M1078">
        <f>IF(AND(E1078&gt;=C1078,E1078&lt;=B1078),1,0)</f>
        <v>1</v>
      </c>
      <c r="N1078">
        <f t="shared" si="84"/>
        <v>4.7489823609227749E-3</v>
      </c>
      <c r="O1078">
        <f t="shared" si="85"/>
        <v>3.7313432835821667E-3</v>
      </c>
    </row>
    <row r="1079" spans="1:15" x14ac:dyDescent="0.25">
      <c r="A1079" s="1">
        <v>42569</v>
      </c>
      <c r="B1079" s="2">
        <v>149.69999999999999</v>
      </c>
      <c r="C1079" s="2">
        <v>146.80000000000001</v>
      </c>
      <c r="D1079" s="2">
        <v>149.69</v>
      </c>
      <c r="E1079" s="2">
        <v>149.93</v>
      </c>
      <c r="F1079" s="2">
        <v>147.4</v>
      </c>
      <c r="G1079" s="8">
        <f t="shared" si="81"/>
        <v>2.289999999999992</v>
      </c>
      <c r="H1079" s="8">
        <f t="shared" si="82"/>
        <v>2.5300000000000011</v>
      </c>
      <c r="I1079" s="8">
        <f t="shared" si="83"/>
        <v>-0.24000000000000909</v>
      </c>
      <c r="J1079">
        <v>11.8691</v>
      </c>
      <c r="K1079">
        <v>11.6274</v>
      </c>
      <c r="L1079">
        <f>IF(AND(D1079&gt;=C1079,D1079&lt;=B1079),1,0)</f>
        <v>1</v>
      </c>
      <c r="M1079">
        <f>IF(AND(E1079&gt;=C1079,E1079&lt;=B1079),1,0)</f>
        <v>0</v>
      </c>
      <c r="N1079">
        <f t="shared" si="84"/>
        <v>1.5535956580732646E-2</v>
      </c>
      <c r="O1079">
        <f t="shared" si="85"/>
        <v>1.7164179104477619E-2</v>
      </c>
    </row>
    <row r="1080" spans="1:15" x14ac:dyDescent="0.25">
      <c r="A1080" s="1">
        <v>42566</v>
      </c>
      <c r="B1080" s="2">
        <v>149.80000000000001</v>
      </c>
      <c r="C1080" s="2">
        <v>147.80000000000001</v>
      </c>
      <c r="D1080" s="2">
        <v>148.61000000000001</v>
      </c>
      <c r="E1080" s="2">
        <v>148.52000000000001</v>
      </c>
      <c r="F1080" s="2">
        <v>149.80000000000001</v>
      </c>
      <c r="G1080" s="8">
        <f t="shared" si="81"/>
        <v>1.1899999999999977</v>
      </c>
      <c r="H1080" s="8">
        <f t="shared" si="82"/>
        <v>1.2800000000000011</v>
      </c>
      <c r="I1080" s="8">
        <f t="shared" si="83"/>
        <v>-9.0000000000003411E-2</v>
      </c>
      <c r="J1080">
        <v>12.9491</v>
      </c>
      <c r="K1080">
        <v>13.0383</v>
      </c>
      <c r="L1080">
        <f>IF(AND(D1080&gt;=C1080,D1080&lt;=B1080),1,0)</f>
        <v>1</v>
      </c>
      <c r="M1080">
        <f>IF(AND(E1080&gt;=C1080,E1080&lt;=B1080),1,0)</f>
        <v>1</v>
      </c>
      <c r="N1080">
        <f t="shared" si="84"/>
        <v>7.943925233644844E-3</v>
      </c>
      <c r="O1080">
        <f t="shared" si="85"/>
        <v>8.5447263017356546E-3</v>
      </c>
    </row>
    <row r="1081" spans="1:15" x14ac:dyDescent="0.25">
      <c r="A1081" s="1">
        <v>42565</v>
      </c>
      <c r="B1081" s="2">
        <v>150.19999999999999</v>
      </c>
      <c r="C1081" s="2">
        <v>148.30000000000001</v>
      </c>
      <c r="D1081" s="2">
        <v>149.22999999999999</v>
      </c>
      <c r="E1081" s="2">
        <v>148.91999999999999</v>
      </c>
      <c r="F1081" s="2">
        <v>149</v>
      </c>
      <c r="G1081" s="8">
        <f t="shared" si="81"/>
        <v>0.22999999999998977</v>
      </c>
      <c r="H1081" s="8">
        <f t="shared" si="82"/>
        <v>8.0000000000012506E-2</v>
      </c>
      <c r="I1081" s="8">
        <f t="shared" si="83"/>
        <v>0.14999999999997726</v>
      </c>
      <c r="J1081">
        <v>12.3291</v>
      </c>
      <c r="K1081">
        <v>12.635899999999999</v>
      </c>
      <c r="L1081">
        <f>IF(AND(D1081&gt;=C1081,D1081&lt;=B1081),1,0)</f>
        <v>1</v>
      </c>
      <c r="M1081">
        <f>IF(AND(E1081&gt;=C1081,E1081&lt;=B1081),1,0)</f>
        <v>1</v>
      </c>
      <c r="N1081">
        <f t="shared" si="84"/>
        <v>1.5436241610737569E-3</v>
      </c>
      <c r="O1081">
        <f t="shared" si="85"/>
        <v>5.3691275167793632E-4</v>
      </c>
    </row>
    <row r="1082" spans="1:15" x14ac:dyDescent="0.25">
      <c r="A1082" s="1">
        <v>42564</v>
      </c>
      <c r="B1082" s="2">
        <v>150.19999999999999</v>
      </c>
      <c r="C1082" s="2">
        <v>147.5</v>
      </c>
      <c r="D1082" s="2">
        <v>148.84</v>
      </c>
      <c r="E1082" s="2">
        <v>149.26</v>
      </c>
      <c r="F1082" s="2">
        <v>149.30000000000001</v>
      </c>
      <c r="G1082" s="8">
        <f t="shared" si="81"/>
        <v>0.46000000000000796</v>
      </c>
      <c r="H1082" s="8">
        <f t="shared" si="82"/>
        <v>4.0000000000020464E-2</v>
      </c>
      <c r="I1082" s="8">
        <f t="shared" si="83"/>
        <v>0.41999999999998749</v>
      </c>
      <c r="J1082">
        <v>12.719099999999999</v>
      </c>
      <c r="K1082">
        <v>12.2972</v>
      </c>
      <c r="L1082">
        <f>IF(AND(D1082&gt;=C1082,D1082&lt;=B1082),1,0)</f>
        <v>1</v>
      </c>
      <c r="M1082">
        <f>IF(AND(E1082&gt;=C1082,E1082&lt;=B1082),1,0)</f>
        <v>1</v>
      </c>
      <c r="N1082">
        <f t="shared" si="84"/>
        <v>3.0810448760884655E-3</v>
      </c>
      <c r="O1082">
        <f t="shared" si="85"/>
        <v>2.6791694574695551E-4</v>
      </c>
    </row>
    <row r="1083" spans="1:15" x14ac:dyDescent="0.25">
      <c r="A1083" s="1">
        <v>42563</v>
      </c>
      <c r="B1083" s="2">
        <v>149.4</v>
      </c>
      <c r="C1083" s="2">
        <v>147.19999999999999</v>
      </c>
      <c r="D1083" s="2">
        <v>148.74</v>
      </c>
      <c r="E1083" s="2">
        <v>148.46</v>
      </c>
      <c r="F1083" s="2">
        <v>149</v>
      </c>
      <c r="G1083" s="8">
        <f t="shared" si="81"/>
        <v>0.25999999999999091</v>
      </c>
      <c r="H1083" s="8">
        <f t="shared" si="82"/>
        <v>0.53999999999999204</v>
      </c>
      <c r="I1083" s="8">
        <f t="shared" si="83"/>
        <v>-0.28000000000000114</v>
      </c>
      <c r="J1083">
        <v>12.819100000000001</v>
      </c>
      <c r="K1083">
        <v>13.1007</v>
      </c>
      <c r="L1083">
        <f>IF(AND(D1083&gt;=C1083,D1083&lt;=B1083),1,0)</f>
        <v>1</v>
      </c>
      <c r="M1083">
        <f>IF(AND(E1083&gt;=C1083,E1083&lt;=B1083),1,0)</f>
        <v>1</v>
      </c>
      <c r="N1083">
        <f t="shared" si="84"/>
        <v>1.7449664429529592E-3</v>
      </c>
      <c r="O1083">
        <f t="shared" si="85"/>
        <v>3.62416107382545E-3</v>
      </c>
    </row>
    <row r="1084" spans="1:15" x14ac:dyDescent="0.25">
      <c r="A1084" s="1">
        <v>42562</v>
      </c>
      <c r="B1084" s="2">
        <v>148.4</v>
      </c>
      <c r="C1084" s="2">
        <v>144.80000000000001</v>
      </c>
      <c r="D1084" s="2">
        <v>145.86000000000001</v>
      </c>
      <c r="E1084" s="2">
        <v>146.08000000000001</v>
      </c>
      <c r="F1084" s="2">
        <v>148</v>
      </c>
      <c r="G1084" s="8">
        <f t="shared" si="81"/>
        <v>2.1399999999999864</v>
      </c>
      <c r="H1084" s="8">
        <f t="shared" si="82"/>
        <v>1.9199999999999875</v>
      </c>
      <c r="I1084" s="8">
        <f t="shared" si="83"/>
        <v>0.21999999999999886</v>
      </c>
      <c r="J1084">
        <v>15.6991</v>
      </c>
      <c r="K1084">
        <v>15.48</v>
      </c>
      <c r="L1084">
        <f>IF(AND(D1084&gt;=C1084,D1084&lt;=B1084),1,0)</f>
        <v>1</v>
      </c>
      <c r="M1084">
        <f>IF(AND(E1084&gt;=C1084,E1084&lt;=B1084),1,0)</f>
        <v>1</v>
      </c>
      <c r="N1084">
        <f t="shared" si="84"/>
        <v>1.4459459459459367E-2</v>
      </c>
      <c r="O1084">
        <f t="shared" si="85"/>
        <v>1.2972972972972889E-2</v>
      </c>
    </row>
    <row r="1085" spans="1:15" x14ac:dyDescent="0.25">
      <c r="A1085" s="1">
        <v>42559</v>
      </c>
      <c r="B1085" s="2">
        <v>146.1</v>
      </c>
      <c r="C1085" s="2">
        <v>142.19999999999999</v>
      </c>
      <c r="D1085" s="2">
        <v>149.13</v>
      </c>
      <c r="E1085" s="2">
        <v>148.78</v>
      </c>
      <c r="F1085" s="2">
        <v>146.1</v>
      </c>
      <c r="G1085" s="8">
        <f t="shared" si="81"/>
        <v>3.0300000000000011</v>
      </c>
      <c r="H1085" s="8">
        <f t="shared" si="82"/>
        <v>2.6800000000000068</v>
      </c>
      <c r="I1085" s="8">
        <f t="shared" si="83"/>
        <v>0.34999999999999432</v>
      </c>
      <c r="J1085">
        <v>12.4291</v>
      </c>
      <c r="K1085">
        <v>12.774900000000001</v>
      </c>
      <c r="L1085">
        <f>IF(AND(D1085&gt;=C1085,D1085&lt;=B1085),1,0)</f>
        <v>0</v>
      </c>
      <c r="M1085">
        <f>IF(AND(E1085&gt;=C1085,E1085&lt;=B1085),1,0)</f>
        <v>0</v>
      </c>
      <c r="N1085">
        <f t="shared" si="84"/>
        <v>2.0739219712525677E-2</v>
      </c>
      <c r="O1085">
        <f t="shared" si="85"/>
        <v>1.8343600273785125E-2</v>
      </c>
    </row>
    <row r="1086" spans="1:15" x14ac:dyDescent="0.25">
      <c r="A1086" s="1">
        <v>42558</v>
      </c>
      <c r="B1086" s="2">
        <v>148.5</v>
      </c>
      <c r="C1086" s="2">
        <v>144.30000000000001</v>
      </c>
      <c r="D1086" s="2">
        <v>142.74</v>
      </c>
      <c r="E1086" s="2">
        <v>143.19999999999999</v>
      </c>
      <c r="F1086" s="2">
        <v>148.4</v>
      </c>
      <c r="G1086" s="8">
        <f t="shared" si="81"/>
        <v>5.6599999999999966</v>
      </c>
      <c r="H1086" s="8">
        <f t="shared" si="82"/>
        <v>5.2000000000000171</v>
      </c>
      <c r="I1086" s="8">
        <f t="shared" si="83"/>
        <v>0.45999999999997954</v>
      </c>
      <c r="J1086">
        <v>18.819099999999999</v>
      </c>
      <c r="K1086">
        <v>18.356999999999999</v>
      </c>
      <c r="L1086">
        <f>IF(AND(D1086&gt;=C1086,D1086&lt;=B1086),1,0)</f>
        <v>0</v>
      </c>
      <c r="M1086">
        <f>IF(AND(E1086&gt;=C1086,E1086&lt;=B1086),1,0)</f>
        <v>0</v>
      </c>
      <c r="N1086">
        <f t="shared" si="84"/>
        <v>3.8140161725067359E-2</v>
      </c>
      <c r="O1086">
        <f t="shared" si="85"/>
        <v>3.5040431266846472E-2</v>
      </c>
    </row>
    <row r="1087" spans="1:15" x14ac:dyDescent="0.25">
      <c r="A1087" s="1">
        <v>42557</v>
      </c>
      <c r="B1087" s="2">
        <v>145.9</v>
      </c>
      <c r="C1087" s="2">
        <v>142.1</v>
      </c>
      <c r="D1087" s="2">
        <v>145.46</v>
      </c>
      <c r="E1087" s="2">
        <v>145.24</v>
      </c>
      <c r="F1087" s="2">
        <v>142.1</v>
      </c>
      <c r="G1087" s="8">
        <f t="shared" si="81"/>
        <v>3.3600000000000136</v>
      </c>
      <c r="H1087" s="8">
        <f t="shared" si="82"/>
        <v>3.1400000000000148</v>
      </c>
      <c r="I1087" s="8">
        <f t="shared" si="83"/>
        <v>0.21999999999999886</v>
      </c>
      <c r="J1087">
        <v>16.0991</v>
      </c>
      <c r="K1087">
        <v>16.319600000000001</v>
      </c>
      <c r="L1087">
        <f>IF(AND(D1087&gt;=C1087,D1087&lt;=B1087),1,0)</f>
        <v>1</v>
      </c>
      <c r="M1087">
        <f>IF(AND(E1087&gt;=C1087,E1087&lt;=B1087),1,0)</f>
        <v>1</v>
      </c>
      <c r="N1087">
        <f t="shared" si="84"/>
        <v>2.364532019704443E-2</v>
      </c>
      <c r="O1087">
        <f t="shared" si="85"/>
        <v>2.209711470795225E-2</v>
      </c>
    </row>
    <row r="1088" spans="1:15" x14ac:dyDescent="0.25">
      <c r="A1088" s="1">
        <v>42556</v>
      </c>
      <c r="B1088" s="2">
        <v>146.5</v>
      </c>
      <c r="C1088" s="2">
        <v>144.30000000000001</v>
      </c>
      <c r="D1088" s="2">
        <v>147.38999999999999</v>
      </c>
      <c r="E1088" s="2">
        <v>147.16</v>
      </c>
      <c r="F1088" s="2">
        <v>145</v>
      </c>
      <c r="G1088" s="8">
        <f t="shared" si="81"/>
        <v>2.3899999999999864</v>
      </c>
      <c r="H1088" s="8">
        <f t="shared" si="82"/>
        <v>2.1599999999999966</v>
      </c>
      <c r="I1088" s="8">
        <f t="shared" si="83"/>
        <v>0.22999999999998977</v>
      </c>
      <c r="J1088">
        <v>14.1691</v>
      </c>
      <c r="K1088">
        <v>14.4001</v>
      </c>
      <c r="L1088">
        <f>IF(AND(D1088&gt;=C1088,D1088&lt;=B1088),1,0)</f>
        <v>0</v>
      </c>
      <c r="M1088">
        <f>IF(AND(E1088&gt;=C1088,E1088&lt;=B1088),1,0)</f>
        <v>0</v>
      </c>
      <c r="N1088">
        <f t="shared" si="84"/>
        <v>1.6482758620689562E-2</v>
      </c>
      <c r="O1088">
        <f t="shared" si="85"/>
        <v>1.4896551724137907E-2</v>
      </c>
    </row>
    <row r="1089" spans="1:15" x14ac:dyDescent="0.25">
      <c r="A1089" s="1">
        <v>42555</v>
      </c>
      <c r="B1089" s="2">
        <v>148.19999999999999</v>
      </c>
      <c r="C1089" s="2">
        <v>146</v>
      </c>
      <c r="D1089" s="2">
        <v>146.02000000000001</v>
      </c>
      <c r="E1089" s="2">
        <v>146.31</v>
      </c>
      <c r="F1089" s="2">
        <v>147.1</v>
      </c>
      <c r="G1089" s="8">
        <f t="shared" si="81"/>
        <v>1.0799999999999841</v>
      </c>
      <c r="H1089" s="8">
        <f t="shared" si="82"/>
        <v>0.78999999999999204</v>
      </c>
      <c r="I1089" s="8">
        <f t="shared" si="83"/>
        <v>0.28999999999999204</v>
      </c>
      <c r="J1089">
        <v>15.539099999999999</v>
      </c>
      <c r="K1089">
        <v>15.246</v>
      </c>
      <c r="L1089">
        <f>IF(AND(D1089&gt;=C1089,D1089&lt;=B1089),1,0)</f>
        <v>1</v>
      </c>
      <c r="M1089">
        <f>IF(AND(E1089&gt;=C1089,E1089&lt;=B1089),1,0)</f>
        <v>1</v>
      </c>
      <c r="N1089">
        <f t="shared" si="84"/>
        <v>7.3419442556083214E-3</v>
      </c>
      <c r="O1089">
        <f t="shared" si="85"/>
        <v>5.3704962610468532E-3</v>
      </c>
    </row>
    <row r="1090" spans="1:15" x14ac:dyDescent="0.25">
      <c r="A1090" s="1">
        <v>42552</v>
      </c>
      <c r="B1090" s="2">
        <v>146.80000000000001</v>
      </c>
      <c r="C1090" s="2">
        <v>143.69999999999999</v>
      </c>
      <c r="D1090" s="2">
        <v>143.93</v>
      </c>
      <c r="E1090" s="2">
        <v>143.91</v>
      </c>
      <c r="F1090" s="2">
        <v>146</v>
      </c>
      <c r="G1090" s="8">
        <f t="shared" si="81"/>
        <v>2.0699999999999932</v>
      </c>
      <c r="H1090" s="8">
        <f t="shared" si="82"/>
        <v>2.0900000000000034</v>
      </c>
      <c r="I1090" s="8">
        <f t="shared" si="83"/>
        <v>-2.0000000000010232E-2</v>
      </c>
      <c r="J1090">
        <v>17.629100000000001</v>
      </c>
      <c r="K1090">
        <v>17.651399999999999</v>
      </c>
      <c r="L1090">
        <f>IF(AND(D1090&gt;=C1090,D1090&lt;=B1090),1,0)</f>
        <v>1</v>
      </c>
      <c r="M1090">
        <f>IF(AND(E1090&gt;=C1090,E1090&lt;=B1090),1,0)</f>
        <v>1</v>
      </c>
      <c r="N1090">
        <f t="shared" si="84"/>
        <v>1.4178082191780775E-2</v>
      </c>
      <c r="O1090">
        <f t="shared" si="85"/>
        <v>1.4315068493150708E-2</v>
      </c>
    </row>
    <row r="1091" spans="1:15" x14ac:dyDescent="0.25">
      <c r="A1091" s="1">
        <v>42551</v>
      </c>
      <c r="B1091" s="2">
        <v>146.19999999999999</v>
      </c>
      <c r="C1091" s="2">
        <v>142.19999999999999</v>
      </c>
      <c r="D1091" s="2">
        <v>141.55000000000001</v>
      </c>
      <c r="E1091" s="2">
        <v>141.47999999999999</v>
      </c>
      <c r="F1091" s="2">
        <v>144.1</v>
      </c>
      <c r="G1091" s="8">
        <f t="shared" ref="G1091:G1154" si="86">ABS(D1091-F1091)</f>
        <v>2.5499999999999829</v>
      </c>
      <c r="H1091" s="8">
        <f t="shared" ref="H1091:H1154" si="87">ABS(E1091-F1091)</f>
        <v>2.6200000000000045</v>
      </c>
      <c r="I1091" s="8">
        <f t="shared" ref="I1091:I1154" si="88">G1091-H1091</f>
        <v>-7.00000000000216E-2</v>
      </c>
      <c r="J1091">
        <v>20.0091</v>
      </c>
      <c r="K1091">
        <v>20.081</v>
      </c>
      <c r="L1091">
        <f>IF(AND(D1091&gt;=C1091,D1091&lt;=B1091),1,0)</f>
        <v>0</v>
      </c>
      <c r="M1091">
        <f>IF(AND(E1091&gt;=C1091,E1091&lt;=B1091),1,0)</f>
        <v>0</v>
      </c>
      <c r="N1091">
        <f t="shared" ref="N1091:N1154" si="89">G1091/F1091</f>
        <v>1.7696044413601546E-2</v>
      </c>
      <c r="O1091">
        <f t="shared" si="85"/>
        <v>1.8181818181818216E-2</v>
      </c>
    </row>
    <row r="1092" spans="1:15" x14ac:dyDescent="0.25">
      <c r="A1092" s="1">
        <v>42550</v>
      </c>
      <c r="B1092" s="2">
        <v>142.1</v>
      </c>
      <c r="C1092" s="2">
        <v>138.30000000000001</v>
      </c>
      <c r="D1092" s="2">
        <v>137.22999999999999</v>
      </c>
      <c r="E1092" s="2">
        <v>137.22</v>
      </c>
      <c r="F1092" s="2">
        <v>142.1</v>
      </c>
      <c r="G1092" s="8">
        <f t="shared" si="86"/>
        <v>4.8700000000000045</v>
      </c>
      <c r="H1092" s="8">
        <f t="shared" si="87"/>
        <v>4.8799999999999955</v>
      </c>
      <c r="I1092" s="8">
        <f t="shared" si="88"/>
        <v>-9.9999999999909051E-3</v>
      </c>
      <c r="J1092">
        <v>24.3291</v>
      </c>
      <c r="K1092">
        <v>24.337299999999999</v>
      </c>
      <c r="L1092">
        <f>IF(AND(D1092&gt;=C1092,D1092&lt;=B1092),1,0)</f>
        <v>0</v>
      </c>
      <c r="M1092">
        <f>IF(AND(E1092&gt;=C1092,E1092&lt;=B1092),1,0)</f>
        <v>0</v>
      </c>
      <c r="N1092">
        <f t="shared" si="89"/>
        <v>3.4271639690358936E-2</v>
      </c>
      <c r="O1092">
        <f t="shared" ref="O1092:O1155" si="90">H1092/F1092</f>
        <v>3.4342012667135789E-2</v>
      </c>
    </row>
    <row r="1093" spans="1:15" x14ac:dyDescent="0.25">
      <c r="A1093" s="1">
        <v>42549</v>
      </c>
      <c r="B1093" s="2">
        <v>138.4</v>
      </c>
      <c r="C1093" s="2">
        <v>135.69999999999999</v>
      </c>
      <c r="D1093" s="2">
        <v>135.62</v>
      </c>
      <c r="E1093" s="2">
        <v>135.66999999999999</v>
      </c>
      <c r="F1093" s="2">
        <v>137.4</v>
      </c>
      <c r="G1093" s="8">
        <f t="shared" si="86"/>
        <v>1.7800000000000011</v>
      </c>
      <c r="H1093" s="8">
        <f t="shared" si="87"/>
        <v>1.7300000000000182</v>
      </c>
      <c r="I1093" s="8">
        <f t="shared" si="88"/>
        <v>4.9999999999982947E-2</v>
      </c>
      <c r="J1093">
        <v>25.9391</v>
      </c>
      <c r="K1093">
        <v>25.884699999999999</v>
      </c>
      <c r="L1093">
        <f>IF(AND(D1093&gt;=C1093,D1093&lt;=B1093),1,0)</f>
        <v>0</v>
      </c>
      <c r="M1093">
        <f>IF(AND(E1093&gt;=C1093,E1093&lt;=B1093),1,0)</f>
        <v>0</v>
      </c>
      <c r="N1093">
        <f t="shared" si="89"/>
        <v>1.2954876273653574E-2</v>
      </c>
      <c r="O1093">
        <f t="shared" si="90"/>
        <v>1.2590975254730845E-2</v>
      </c>
    </row>
    <row r="1094" spans="1:15" x14ac:dyDescent="0.25">
      <c r="A1094" s="1">
        <v>42548</v>
      </c>
      <c r="B1094" s="2">
        <v>138.69999999999999</v>
      </c>
      <c r="C1094" s="2">
        <v>135.4</v>
      </c>
      <c r="D1094" s="2">
        <v>138.01</v>
      </c>
      <c r="E1094" s="2">
        <v>137.97</v>
      </c>
      <c r="F1094" s="2">
        <v>135.4</v>
      </c>
      <c r="G1094" s="8">
        <f t="shared" si="86"/>
        <v>2.6099999999999852</v>
      </c>
      <c r="H1094" s="8">
        <f t="shared" si="87"/>
        <v>2.5699999999999932</v>
      </c>
      <c r="I1094" s="8">
        <f t="shared" si="88"/>
        <v>3.9999999999992042E-2</v>
      </c>
      <c r="J1094">
        <v>23.549099999999999</v>
      </c>
      <c r="K1094">
        <v>23.593499999999999</v>
      </c>
      <c r="L1094">
        <f>IF(AND(D1094&gt;=C1094,D1094&lt;=B1094),1,0)</f>
        <v>1</v>
      </c>
      <c r="M1094">
        <f>IF(AND(E1094&gt;=C1094,E1094&lt;=B1094),1,0)</f>
        <v>1</v>
      </c>
      <c r="N1094">
        <f t="shared" si="89"/>
        <v>1.9276218611521307E-2</v>
      </c>
      <c r="O1094">
        <f t="shared" si="90"/>
        <v>1.898079763663215E-2</v>
      </c>
    </row>
    <row r="1095" spans="1:15" x14ac:dyDescent="0.25">
      <c r="A1095" s="1">
        <v>42545</v>
      </c>
      <c r="B1095" s="2">
        <v>140.5</v>
      </c>
      <c r="C1095" s="2">
        <v>134</v>
      </c>
      <c r="D1095" s="2">
        <v>140.47999999999999</v>
      </c>
      <c r="E1095" s="2">
        <v>140.47</v>
      </c>
      <c r="F1095" s="2">
        <v>138.6</v>
      </c>
      <c r="G1095" s="8">
        <f t="shared" si="86"/>
        <v>1.8799999999999955</v>
      </c>
      <c r="H1095" s="8">
        <f t="shared" si="87"/>
        <v>1.8700000000000045</v>
      </c>
      <c r="I1095" s="8">
        <f t="shared" si="88"/>
        <v>9.9999999999909051E-3</v>
      </c>
      <c r="J1095">
        <v>21.0791</v>
      </c>
      <c r="K1095">
        <v>21.0885</v>
      </c>
      <c r="L1095">
        <f>IF(AND(D1095&gt;=C1095,D1095&lt;=B1095),1,0)</f>
        <v>1</v>
      </c>
      <c r="M1095">
        <f>IF(AND(E1095&gt;=C1095,E1095&lt;=B1095),1,0)</f>
        <v>1</v>
      </c>
      <c r="N1095">
        <f t="shared" si="89"/>
        <v>1.3564213564213532E-2</v>
      </c>
      <c r="O1095">
        <f t="shared" si="90"/>
        <v>1.3492063492063526E-2</v>
      </c>
    </row>
    <row r="1096" spans="1:15" x14ac:dyDescent="0.25">
      <c r="A1096" s="1">
        <v>42544</v>
      </c>
      <c r="B1096" s="2">
        <v>142</v>
      </c>
      <c r="C1096" s="2">
        <v>138.80000000000001</v>
      </c>
      <c r="D1096" s="2">
        <v>139.24</v>
      </c>
      <c r="E1096" s="2">
        <v>139.19</v>
      </c>
      <c r="F1096" s="2">
        <v>141.1</v>
      </c>
      <c r="G1096" s="8">
        <f t="shared" si="86"/>
        <v>1.8599999999999852</v>
      </c>
      <c r="H1096" s="8">
        <f t="shared" si="87"/>
        <v>1.9099999999999966</v>
      </c>
      <c r="I1096" s="8">
        <f t="shared" si="88"/>
        <v>-5.0000000000011369E-2</v>
      </c>
      <c r="J1096">
        <v>22.319099999999999</v>
      </c>
      <c r="K1096">
        <v>22.3705</v>
      </c>
      <c r="L1096">
        <f>IF(AND(D1096&gt;=C1096,D1096&lt;=B1096),1,0)</f>
        <v>1</v>
      </c>
      <c r="M1096">
        <f>IF(AND(E1096&gt;=C1096,E1096&lt;=B1096),1,0)</f>
        <v>1</v>
      </c>
      <c r="N1096">
        <f t="shared" si="89"/>
        <v>1.3182140326009818E-2</v>
      </c>
      <c r="O1096">
        <f t="shared" si="90"/>
        <v>1.3536498936924143E-2</v>
      </c>
    </row>
    <row r="1097" spans="1:15" x14ac:dyDescent="0.25">
      <c r="A1097" s="1">
        <v>42543</v>
      </c>
      <c r="B1097" s="2">
        <v>139.80000000000001</v>
      </c>
      <c r="C1097" s="2">
        <v>137.80000000000001</v>
      </c>
      <c r="D1097" s="2">
        <v>136.38</v>
      </c>
      <c r="E1097" s="2">
        <v>136.44</v>
      </c>
      <c r="F1097" s="2">
        <v>139.30000000000001</v>
      </c>
      <c r="G1097" s="8">
        <f t="shared" si="86"/>
        <v>2.9200000000000159</v>
      </c>
      <c r="H1097" s="8">
        <f t="shared" si="87"/>
        <v>2.8600000000000136</v>
      </c>
      <c r="I1097" s="8">
        <f t="shared" si="88"/>
        <v>6.0000000000002274E-2</v>
      </c>
      <c r="J1097">
        <v>25.179099999999998</v>
      </c>
      <c r="K1097">
        <v>25.118300000000001</v>
      </c>
      <c r="L1097">
        <f>IF(AND(D1097&gt;=C1097,D1097&lt;=B1097),1,0)</f>
        <v>0</v>
      </c>
      <c r="M1097">
        <f>IF(AND(E1097&gt;=C1097,E1097&lt;=B1097),1,0)</f>
        <v>0</v>
      </c>
      <c r="N1097">
        <f t="shared" si="89"/>
        <v>2.0961952620244192E-2</v>
      </c>
      <c r="O1097">
        <f t="shared" si="90"/>
        <v>2.0531227566403541E-2</v>
      </c>
    </row>
    <row r="1098" spans="1:15" x14ac:dyDescent="0.25">
      <c r="A1098" s="1">
        <v>42542</v>
      </c>
      <c r="B1098" s="2">
        <v>137.5</v>
      </c>
      <c r="C1098" s="2">
        <v>135.80000000000001</v>
      </c>
      <c r="D1098" s="2">
        <v>138.16999999999999</v>
      </c>
      <c r="E1098" s="2">
        <v>138.26</v>
      </c>
      <c r="F1098" s="2">
        <v>136.6</v>
      </c>
      <c r="G1098" s="8">
        <f t="shared" si="86"/>
        <v>1.5699999999999932</v>
      </c>
      <c r="H1098" s="8">
        <f t="shared" si="87"/>
        <v>1.6599999999999966</v>
      </c>
      <c r="I1098" s="8">
        <f t="shared" si="88"/>
        <v>-9.0000000000003411E-2</v>
      </c>
      <c r="J1098">
        <v>23.389099999999999</v>
      </c>
      <c r="K1098">
        <v>23.298100000000002</v>
      </c>
      <c r="L1098">
        <f>IF(AND(D1098&gt;=C1098,D1098&lt;=B1098),1,0)</f>
        <v>0</v>
      </c>
      <c r="M1098">
        <f>IF(AND(E1098&gt;=C1098,E1098&lt;=B1098),1,0)</f>
        <v>0</v>
      </c>
      <c r="N1098">
        <f t="shared" si="89"/>
        <v>1.1493411420204928E-2</v>
      </c>
      <c r="O1098">
        <f t="shared" si="90"/>
        <v>1.215226939970715E-2</v>
      </c>
    </row>
    <row r="1099" spans="1:15" x14ac:dyDescent="0.25">
      <c r="A1099" s="1">
        <v>42541</v>
      </c>
      <c r="B1099" s="2">
        <v>139.9</v>
      </c>
      <c r="C1099" s="2">
        <v>137.4</v>
      </c>
      <c r="D1099" s="2">
        <v>135.87</v>
      </c>
      <c r="E1099" s="2">
        <v>135.53</v>
      </c>
      <c r="F1099" s="2">
        <v>138.6</v>
      </c>
      <c r="G1099" s="8">
        <f t="shared" si="86"/>
        <v>2.7299999999999898</v>
      </c>
      <c r="H1099" s="8">
        <f t="shared" si="87"/>
        <v>3.0699999999999932</v>
      </c>
      <c r="I1099" s="8">
        <f t="shared" si="88"/>
        <v>-0.34000000000000341</v>
      </c>
      <c r="J1099">
        <v>25.6891</v>
      </c>
      <c r="K1099">
        <v>26.03</v>
      </c>
      <c r="L1099">
        <f>IF(AND(D1099&gt;=C1099,D1099&lt;=B1099),1,0)</f>
        <v>0</v>
      </c>
      <c r="M1099">
        <f>IF(AND(E1099&gt;=C1099,E1099&lt;=B1099),1,0)</f>
        <v>0</v>
      </c>
      <c r="N1099">
        <f t="shared" si="89"/>
        <v>1.9696969696969623E-2</v>
      </c>
      <c r="O1099">
        <f t="shared" si="90"/>
        <v>2.21500721500721E-2</v>
      </c>
    </row>
    <row r="1100" spans="1:15" x14ac:dyDescent="0.25">
      <c r="A1100" s="1">
        <v>42538</v>
      </c>
      <c r="B1100" s="2">
        <v>136.30000000000001</v>
      </c>
      <c r="C1100" s="2">
        <v>132.30000000000001</v>
      </c>
      <c r="D1100" s="2">
        <v>130.52000000000001</v>
      </c>
      <c r="E1100" s="2">
        <v>131.08000000000001</v>
      </c>
      <c r="F1100" s="2">
        <v>135.5</v>
      </c>
      <c r="G1100" s="8">
        <f t="shared" si="86"/>
        <v>4.9799999999999898</v>
      </c>
      <c r="H1100" s="8">
        <f t="shared" si="87"/>
        <v>4.4199999999999875</v>
      </c>
      <c r="I1100" s="8">
        <f t="shared" si="88"/>
        <v>0.56000000000000227</v>
      </c>
      <c r="J1100">
        <v>31.039100000000001</v>
      </c>
      <c r="K1100">
        <v>30.476400000000002</v>
      </c>
      <c r="L1100">
        <f>IF(AND(D1100&gt;=C1100,D1100&lt;=B1100),1,0)</f>
        <v>0</v>
      </c>
      <c r="M1100">
        <f>IF(AND(E1100&gt;=C1100,E1100&lt;=B1100),1,0)</f>
        <v>0</v>
      </c>
      <c r="N1100">
        <f t="shared" si="89"/>
        <v>3.6752767527675201E-2</v>
      </c>
      <c r="O1100">
        <f t="shared" si="90"/>
        <v>3.2619926199261899E-2</v>
      </c>
    </row>
    <row r="1101" spans="1:15" x14ac:dyDescent="0.25">
      <c r="A1101" s="1">
        <v>42537</v>
      </c>
      <c r="B1101" s="2">
        <v>132.4</v>
      </c>
      <c r="C1101" s="2">
        <v>130</v>
      </c>
      <c r="D1101" s="2">
        <v>133.88999999999999</v>
      </c>
      <c r="E1101" s="2">
        <v>133.43</v>
      </c>
      <c r="F1101" s="2">
        <v>130.19999999999999</v>
      </c>
      <c r="G1101" s="8">
        <f t="shared" si="86"/>
        <v>3.6899999999999977</v>
      </c>
      <c r="H1101" s="8">
        <f t="shared" si="87"/>
        <v>3.2300000000000182</v>
      </c>
      <c r="I1101" s="8">
        <f t="shared" si="88"/>
        <v>0.45999999999997954</v>
      </c>
      <c r="J1101">
        <v>27.6691</v>
      </c>
      <c r="K1101">
        <v>28.125299999999999</v>
      </c>
      <c r="L1101">
        <f>IF(AND(D1101&gt;=C1101,D1101&lt;=B1101),1,0)</f>
        <v>0</v>
      </c>
      <c r="M1101">
        <f>IF(AND(E1101&gt;=C1101,E1101&lt;=B1101),1,0)</f>
        <v>0</v>
      </c>
      <c r="N1101">
        <f t="shared" si="89"/>
        <v>2.8341013824884777E-2</v>
      </c>
      <c r="O1101">
        <f t="shared" si="90"/>
        <v>2.4807987711213661E-2</v>
      </c>
    </row>
    <row r="1102" spans="1:15" x14ac:dyDescent="0.25">
      <c r="A1102" s="1">
        <v>42536</v>
      </c>
      <c r="B1102" s="2">
        <v>133.80000000000001</v>
      </c>
      <c r="C1102" s="2">
        <v>132.69999999999999</v>
      </c>
      <c r="D1102" s="2">
        <v>133.5</v>
      </c>
      <c r="E1102" s="2">
        <v>133.58000000000001</v>
      </c>
      <c r="F1102" s="2">
        <v>133.1</v>
      </c>
      <c r="G1102" s="8">
        <f t="shared" si="86"/>
        <v>0.40000000000000568</v>
      </c>
      <c r="H1102" s="8">
        <f t="shared" si="87"/>
        <v>0.48000000000001819</v>
      </c>
      <c r="I1102" s="8">
        <f t="shared" si="88"/>
        <v>-8.0000000000012506E-2</v>
      </c>
      <c r="J1102">
        <v>28.059100000000001</v>
      </c>
      <c r="K1102">
        <v>27.979900000000001</v>
      </c>
      <c r="L1102">
        <f>IF(AND(D1102&gt;=C1102,D1102&lt;=B1102),1,0)</f>
        <v>1</v>
      </c>
      <c r="M1102">
        <f>IF(AND(E1102&gt;=C1102,E1102&lt;=B1102),1,0)</f>
        <v>1</v>
      </c>
      <c r="N1102">
        <f t="shared" si="89"/>
        <v>3.0052592036063537E-3</v>
      </c>
      <c r="O1102">
        <f t="shared" si="90"/>
        <v>3.60631104432771E-3</v>
      </c>
    </row>
    <row r="1103" spans="1:15" x14ac:dyDescent="0.25">
      <c r="A1103" s="1">
        <v>42535</v>
      </c>
      <c r="B1103" s="2">
        <v>134.69999999999999</v>
      </c>
      <c r="C1103" s="2">
        <v>133.1</v>
      </c>
      <c r="D1103" s="2">
        <v>135.75</v>
      </c>
      <c r="E1103" s="2">
        <v>136.04</v>
      </c>
      <c r="F1103" s="2">
        <v>133.1</v>
      </c>
      <c r="G1103" s="8">
        <f t="shared" si="86"/>
        <v>2.6500000000000057</v>
      </c>
      <c r="H1103" s="8">
        <f t="shared" si="87"/>
        <v>2.9399999999999977</v>
      </c>
      <c r="I1103" s="8">
        <f t="shared" si="88"/>
        <v>-0.28999999999999204</v>
      </c>
      <c r="J1103">
        <v>25.809100000000001</v>
      </c>
      <c r="K1103">
        <v>25.5182</v>
      </c>
      <c r="L1103">
        <f>IF(AND(D1103&gt;=C1103,D1103&lt;=B1103),1,0)</f>
        <v>0</v>
      </c>
      <c r="M1103">
        <f>IF(AND(E1103&gt;=C1103,E1103&lt;=B1103),1,0)</f>
        <v>0</v>
      </c>
      <c r="N1103">
        <f t="shared" si="89"/>
        <v>1.9909842223891853E-2</v>
      </c>
      <c r="O1103">
        <f t="shared" si="90"/>
        <v>2.2088655146506372E-2</v>
      </c>
    </row>
    <row r="1104" spans="1:15" x14ac:dyDescent="0.25">
      <c r="A1104" s="1">
        <v>42534</v>
      </c>
      <c r="B1104" s="2">
        <v>135.6</v>
      </c>
      <c r="C1104" s="2">
        <v>133.6</v>
      </c>
      <c r="D1104" s="2">
        <v>137.11000000000001</v>
      </c>
      <c r="E1104" s="2">
        <v>136.75</v>
      </c>
      <c r="F1104" s="2">
        <v>135.4</v>
      </c>
      <c r="G1104" s="8">
        <f t="shared" si="86"/>
        <v>1.710000000000008</v>
      </c>
      <c r="H1104" s="8">
        <f t="shared" si="87"/>
        <v>1.3499999999999943</v>
      </c>
      <c r="I1104" s="8">
        <f t="shared" si="88"/>
        <v>0.36000000000001364</v>
      </c>
      <c r="J1104">
        <v>24.449100000000001</v>
      </c>
      <c r="K1104">
        <v>24.811800000000002</v>
      </c>
      <c r="L1104">
        <f>IF(AND(D1104&gt;=C1104,D1104&lt;=B1104),1,0)</f>
        <v>0</v>
      </c>
      <c r="M1104">
        <f>IF(AND(E1104&gt;=C1104,E1104&lt;=B1104),1,0)</f>
        <v>0</v>
      </c>
      <c r="N1104">
        <f t="shared" si="89"/>
        <v>1.2629246676514091E-2</v>
      </c>
      <c r="O1104">
        <f t="shared" si="90"/>
        <v>9.9704579025110367E-3</v>
      </c>
    </row>
    <row r="1105" spans="1:15" x14ac:dyDescent="0.25">
      <c r="A1105" s="1">
        <v>42531</v>
      </c>
      <c r="B1105" s="2">
        <v>137.69999999999999</v>
      </c>
      <c r="C1105" s="2">
        <v>136.1</v>
      </c>
      <c r="D1105" s="2">
        <v>137.66</v>
      </c>
      <c r="E1105" s="2">
        <v>137.88999999999999</v>
      </c>
      <c r="F1105" s="2">
        <v>136.6</v>
      </c>
      <c r="G1105" s="8">
        <f t="shared" si="86"/>
        <v>1.0600000000000023</v>
      </c>
      <c r="H1105" s="8">
        <f t="shared" si="87"/>
        <v>1.289999999999992</v>
      </c>
      <c r="I1105" s="8">
        <f t="shared" si="88"/>
        <v>-0.22999999999998977</v>
      </c>
      <c r="J1105">
        <v>23.899100000000001</v>
      </c>
      <c r="K1105">
        <v>23.6737</v>
      </c>
      <c r="L1105">
        <f>IF(AND(D1105&gt;=C1105,D1105&lt;=B1105),1,0)</f>
        <v>1</v>
      </c>
      <c r="M1105">
        <f>IF(AND(E1105&gt;=C1105,E1105&lt;=B1105),1,0)</f>
        <v>0</v>
      </c>
      <c r="N1105">
        <f t="shared" si="89"/>
        <v>7.7598828696925498E-3</v>
      </c>
      <c r="O1105">
        <f t="shared" si="90"/>
        <v>9.4436310395314207E-3</v>
      </c>
    </row>
    <row r="1106" spans="1:15" x14ac:dyDescent="0.25">
      <c r="A1106" s="1">
        <v>42530</v>
      </c>
      <c r="B1106" s="2">
        <v>139.9</v>
      </c>
      <c r="C1106" s="2">
        <v>137.30000000000001</v>
      </c>
      <c r="D1106" s="2">
        <v>139.72999999999999</v>
      </c>
      <c r="E1106" s="2">
        <v>139.44999999999999</v>
      </c>
      <c r="F1106" s="2">
        <v>138</v>
      </c>
      <c r="G1106" s="8">
        <f t="shared" si="86"/>
        <v>1.7299999999999898</v>
      </c>
      <c r="H1106" s="8">
        <f t="shared" si="87"/>
        <v>1.4499999999999886</v>
      </c>
      <c r="I1106" s="8">
        <f t="shared" si="88"/>
        <v>0.28000000000000114</v>
      </c>
      <c r="J1106">
        <v>21.8291</v>
      </c>
      <c r="K1106">
        <v>22.109500000000001</v>
      </c>
      <c r="L1106">
        <f>IF(AND(D1106&gt;=C1106,D1106&lt;=B1106),1,0)</f>
        <v>1</v>
      </c>
      <c r="M1106">
        <f>IF(AND(E1106&gt;=C1106,E1106&lt;=B1106),1,0)</f>
        <v>1</v>
      </c>
      <c r="N1106">
        <f t="shared" si="89"/>
        <v>1.2536231884057896E-2</v>
      </c>
      <c r="O1106">
        <f t="shared" si="90"/>
        <v>1.0507246376811512E-2</v>
      </c>
    </row>
    <row r="1107" spans="1:15" x14ac:dyDescent="0.25">
      <c r="A1107" s="1">
        <v>42529</v>
      </c>
      <c r="B1107" s="2">
        <v>140.6</v>
      </c>
      <c r="C1107" s="2">
        <v>137</v>
      </c>
      <c r="D1107" s="2">
        <v>137.1</v>
      </c>
      <c r="E1107" s="2">
        <v>137.47999999999999</v>
      </c>
      <c r="F1107" s="2">
        <v>139.9</v>
      </c>
      <c r="G1107" s="8">
        <f t="shared" si="86"/>
        <v>2.8000000000000114</v>
      </c>
      <c r="H1107" s="8">
        <f t="shared" si="87"/>
        <v>2.4200000000000159</v>
      </c>
      <c r="I1107" s="8">
        <f t="shared" si="88"/>
        <v>0.37999999999999545</v>
      </c>
      <c r="J1107">
        <v>24.459099999999999</v>
      </c>
      <c r="K1107">
        <v>24.0747</v>
      </c>
      <c r="L1107">
        <f>IF(AND(D1107&gt;=C1107,D1107&lt;=B1107),1,0)</f>
        <v>1</v>
      </c>
      <c r="M1107">
        <f>IF(AND(E1107&gt;=C1107,E1107&lt;=B1107),1,0)</f>
        <v>1</v>
      </c>
      <c r="N1107">
        <f t="shared" si="89"/>
        <v>2.0014295925661268E-2</v>
      </c>
      <c r="O1107">
        <f t="shared" si="90"/>
        <v>1.7298070050035853E-2</v>
      </c>
    </row>
    <row r="1108" spans="1:15" x14ac:dyDescent="0.25">
      <c r="A1108" s="1">
        <v>42528</v>
      </c>
      <c r="B1108" s="2">
        <v>137.69999999999999</v>
      </c>
      <c r="C1108" s="2">
        <v>135.19999999999999</v>
      </c>
      <c r="D1108" s="2">
        <v>134.72999999999999</v>
      </c>
      <c r="E1108" s="2">
        <v>134.53</v>
      </c>
      <c r="F1108" s="2">
        <v>137.69999999999999</v>
      </c>
      <c r="G1108" s="8">
        <f t="shared" si="86"/>
        <v>2.9699999999999989</v>
      </c>
      <c r="H1108" s="8">
        <f t="shared" si="87"/>
        <v>3.1699999999999875</v>
      </c>
      <c r="I1108" s="8">
        <f t="shared" si="88"/>
        <v>-0.19999999999998863</v>
      </c>
      <c r="J1108">
        <v>26.8291</v>
      </c>
      <c r="K1108">
        <v>27.033300000000001</v>
      </c>
      <c r="L1108">
        <f>IF(AND(D1108&gt;=C1108,D1108&lt;=B1108),1,0)</f>
        <v>0</v>
      </c>
      <c r="M1108">
        <f>IF(AND(E1108&gt;=C1108,E1108&lt;=B1108),1,0)</f>
        <v>0</v>
      </c>
      <c r="N1108">
        <f t="shared" si="89"/>
        <v>2.1568627450980385E-2</v>
      </c>
      <c r="O1108">
        <f t="shared" si="90"/>
        <v>2.3021060275962148E-2</v>
      </c>
    </row>
    <row r="1109" spans="1:15" x14ac:dyDescent="0.25">
      <c r="A1109" s="1">
        <v>42527</v>
      </c>
      <c r="B1109" s="2">
        <v>135.4</v>
      </c>
      <c r="C1109" s="2">
        <v>131.6</v>
      </c>
      <c r="D1109" s="2">
        <v>131.61000000000001</v>
      </c>
      <c r="E1109" s="2">
        <v>131.4</v>
      </c>
      <c r="F1109" s="2">
        <v>135.4</v>
      </c>
      <c r="G1109" s="8">
        <f t="shared" si="86"/>
        <v>3.789999999999992</v>
      </c>
      <c r="H1109" s="8">
        <f t="shared" si="87"/>
        <v>4</v>
      </c>
      <c r="I1109" s="8">
        <f t="shared" si="88"/>
        <v>-0.21000000000000796</v>
      </c>
      <c r="J1109">
        <v>29.949100000000001</v>
      </c>
      <c r="K1109">
        <v>30.161000000000001</v>
      </c>
      <c r="L1109">
        <f>IF(AND(D1109&gt;=C1109,D1109&lt;=B1109),1,0)</f>
        <v>1</v>
      </c>
      <c r="M1109">
        <f>IF(AND(E1109&gt;=C1109,E1109&lt;=B1109),1,0)</f>
        <v>0</v>
      </c>
      <c r="N1109">
        <f t="shared" si="89"/>
        <v>2.7991137370753264E-2</v>
      </c>
      <c r="O1109">
        <f t="shared" si="90"/>
        <v>2.9542097488921712E-2</v>
      </c>
    </row>
    <row r="1110" spans="1:15" x14ac:dyDescent="0.25">
      <c r="A1110" s="1">
        <v>42524</v>
      </c>
      <c r="B1110" s="2">
        <v>133.4</v>
      </c>
      <c r="C1110" s="2">
        <v>131.5</v>
      </c>
      <c r="D1110" s="2">
        <v>130.85</v>
      </c>
      <c r="E1110" s="2">
        <v>131.43</v>
      </c>
      <c r="F1110" s="2">
        <v>131.69999999999999</v>
      </c>
      <c r="G1110" s="8">
        <f t="shared" si="86"/>
        <v>0.84999999999999432</v>
      </c>
      <c r="H1110" s="8">
        <f t="shared" si="87"/>
        <v>0.26999999999998181</v>
      </c>
      <c r="I1110" s="8">
        <f t="shared" si="88"/>
        <v>0.58000000000001251</v>
      </c>
      <c r="J1110">
        <v>30.709099999999999</v>
      </c>
      <c r="K1110">
        <v>30.131599999999999</v>
      </c>
      <c r="L1110">
        <f>IF(AND(D1110&gt;=C1110,D1110&lt;=B1110),1,0)</f>
        <v>0</v>
      </c>
      <c r="M1110">
        <f>IF(AND(E1110&gt;=C1110,E1110&lt;=B1110),1,0)</f>
        <v>0</v>
      </c>
      <c r="N1110">
        <f t="shared" si="89"/>
        <v>6.4540622627182569E-3</v>
      </c>
      <c r="O1110">
        <f t="shared" si="90"/>
        <v>2.0501138952162628E-3</v>
      </c>
    </row>
    <row r="1111" spans="1:15" x14ac:dyDescent="0.25">
      <c r="A1111" s="1">
        <v>42523</v>
      </c>
      <c r="B1111" s="2">
        <v>134</v>
      </c>
      <c r="C1111" s="2">
        <v>130.9</v>
      </c>
      <c r="D1111" s="2">
        <v>131.34</v>
      </c>
      <c r="E1111" s="2">
        <v>130.76</v>
      </c>
      <c r="F1111" s="2">
        <v>131.30000000000001</v>
      </c>
      <c r="G1111" s="8">
        <f t="shared" si="86"/>
        <v>3.9999999999992042E-2</v>
      </c>
      <c r="H1111" s="8">
        <f t="shared" si="87"/>
        <v>0.54000000000002046</v>
      </c>
      <c r="I1111" s="8">
        <f t="shared" si="88"/>
        <v>-0.50000000000002842</v>
      </c>
      <c r="J1111">
        <v>30.219100000000001</v>
      </c>
      <c r="K1111">
        <v>30.7958</v>
      </c>
      <c r="L1111">
        <f>IF(AND(D1111&gt;=C1111,D1111&lt;=B1111),1,0)</f>
        <v>1</v>
      </c>
      <c r="M1111">
        <f>IF(AND(E1111&gt;=C1111,E1111&lt;=B1111),1,0)</f>
        <v>0</v>
      </c>
      <c r="N1111">
        <f t="shared" si="89"/>
        <v>3.0464584920024401E-4</v>
      </c>
      <c r="O1111">
        <f t="shared" si="90"/>
        <v>4.1127189642042681E-3</v>
      </c>
    </row>
    <row r="1112" spans="1:15" x14ac:dyDescent="0.25">
      <c r="A1112" s="1">
        <v>42522</v>
      </c>
      <c r="B1112" s="2">
        <v>133</v>
      </c>
      <c r="C1112" s="2">
        <v>130.5</v>
      </c>
      <c r="D1112" s="2">
        <v>133.13</v>
      </c>
      <c r="E1112" s="2">
        <v>133.44</v>
      </c>
      <c r="F1112" s="2">
        <v>131.1</v>
      </c>
      <c r="G1112" s="8">
        <f t="shared" si="86"/>
        <v>2.0300000000000011</v>
      </c>
      <c r="H1112" s="8">
        <f t="shared" si="87"/>
        <v>2.3400000000000034</v>
      </c>
      <c r="I1112" s="8">
        <f t="shared" si="88"/>
        <v>-0.31000000000000227</v>
      </c>
      <c r="J1112">
        <v>28.429099999999998</v>
      </c>
      <c r="K1112">
        <v>28.120699999999999</v>
      </c>
      <c r="L1112">
        <f>IF(AND(D1112&gt;=C1112,D1112&lt;=B1112),1,0)</f>
        <v>0</v>
      </c>
      <c r="M1112">
        <f>IF(AND(E1112&gt;=C1112,E1112&lt;=B1112),1,0)</f>
        <v>0</v>
      </c>
      <c r="N1112">
        <f t="shared" si="89"/>
        <v>1.5484363081617096E-2</v>
      </c>
      <c r="O1112">
        <f t="shared" si="90"/>
        <v>1.7848970251716275E-2</v>
      </c>
    </row>
    <row r="1113" spans="1:15" x14ac:dyDescent="0.25">
      <c r="A1113" s="1">
        <v>42521</v>
      </c>
      <c r="B1113" s="2">
        <v>135.5</v>
      </c>
      <c r="C1113" s="2">
        <v>133</v>
      </c>
      <c r="D1113" s="2">
        <v>135.91</v>
      </c>
      <c r="E1113" s="2">
        <v>135.83000000000001</v>
      </c>
      <c r="F1113" s="2">
        <v>133.4</v>
      </c>
      <c r="G1113" s="8">
        <f t="shared" si="86"/>
        <v>2.5099999999999909</v>
      </c>
      <c r="H1113" s="8">
        <f t="shared" si="87"/>
        <v>2.4300000000000068</v>
      </c>
      <c r="I1113" s="8">
        <f t="shared" si="88"/>
        <v>7.9999999999984084E-2</v>
      </c>
      <c r="J1113">
        <v>25.649100000000001</v>
      </c>
      <c r="K1113">
        <v>25.732600000000001</v>
      </c>
      <c r="L1113">
        <f>IF(AND(D1113&gt;=C1113,D1113&lt;=B1113),1,0)</f>
        <v>0</v>
      </c>
      <c r="M1113">
        <f>IF(AND(E1113&gt;=C1113,E1113&lt;=B1113),1,0)</f>
        <v>0</v>
      </c>
      <c r="N1113">
        <f t="shared" si="89"/>
        <v>1.8815592203897981E-2</v>
      </c>
      <c r="O1113">
        <f t="shared" si="90"/>
        <v>1.8215892053973063E-2</v>
      </c>
    </row>
    <row r="1114" spans="1:15" x14ac:dyDescent="0.25">
      <c r="A1114" s="1">
        <v>42520</v>
      </c>
      <c r="B1114" s="2">
        <v>135.80000000000001</v>
      </c>
      <c r="C1114" s="2">
        <v>134.9</v>
      </c>
      <c r="D1114" s="2">
        <v>135.31</v>
      </c>
      <c r="E1114" s="2">
        <v>135.46</v>
      </c>
      <c r="F1114" s="2">
        <v>135.80000000000001</v>
      </c>
      <c r="G1114" s="8">
        <f t="shared" si="86"/>
        <v>0.49000000000000909</v>
      </c>
      <c r="H1114" s="8">
        <f t="shared" si="87"/>
        <v>0.34000000000000341</v>
      </c>
      <c r="I1114" s="8">
        <f t="shared" si="88"/>
        <v>0.15000000000000568</v>
      </c>
      <c r="J1114">
        <v>26.249099999999999</v>
      </c>
      <c r="K1114">
        <v>26.103100000000001</v>
      </c>
      <c r="L1114">
        <f>IF(AND(D1114&gt;=C1114,D1114&lt;=B1114),1,0)</f>
        <v>1</v>
      </c>
      <c r="M1114">
        <f>IF(AND(E1114&gt;=C1114,E1114&lt;=B1114),1,0)</f>
        <v>1</v>
      </c>
      <c r="N1114">
        <f t="shared" si="89"/>
        <v>3.6082474226804789E-3</v>
      </c>
      <c r="O1114">
        <f t="shared" si="90"/>
        <v>2.503681885125209E-3</v>
      </c>
    </row>
    <row r="1115" spans="1:15" x14ac:dyDescent="0.25">
      <c r="A1115" s="1">
        <v>42517</v>
      </c>
      <c r="B1115" s="2">
        <v>137.19999999999999</v>
      </c>
      <c r="C1115" s="2">
        <v>134.69999999999999</v>
      </c>
      <c r="D1115" s="2">
        <v>138.25</v>
      </c>
      <c r="E1115" s="2">
        <v>137.85</v>
      </c>
      <c r="F1115" s="2">
        <v>135.1</v>
      </c>
      <c r="G1115" s="8">
        <f t="shared" si="86"/>
        <v>3.1500000000000057</v>
      </c>
      <c r="H1115" s="8">
        <f t="shared" si="87"/>
        <v>2.75</v>
      </c>
      <c r="I1115" s="8">
        <f t="shared" si="88"/>
        <v>0.40000000000000568</v>
      </c>
      <c r="J1115">
        <v>23.309100000000001</v>
      </c>
      <c r="K1115">
        <v>23.709299999999999</v>
      </c>
      <c r="L1115">
        <f>IF(AND(D1115&gt;=C1115,D1115&lt;=B1115),1,0)</f>
        <v>0</v>
      </c>
      <c r="M1115">
        <f>IF(AND(E1115&gt;=C1115,E1115&lt;=B1115),1,0)</f>
        <v>0</v>
      </c>
      <c r="N1115">
        <f t="shared" si="89"/>
        <v>2.3316062176165848E-2</v>
      </c>
      <c r="O1115">
        <f t="shared" si="90"/>
        <v>2.0355292376017766E-2</v>
      </c>
    </row>
    <row r="1116" spans="1:15" x14ac:dyDescent="0.25">
      <c r="A1116" s="1">
        <v>42516</v>
      </c>
      <c r="B1116" s="2">
        <v>139.1</v>
      </c>
      <c r="C1116" s="2">
        <v>136.69999999999999</v>
      </c>
      <c r="D1116" s="2">
        <v>138.11000000000001</v>
      </c>
      <c r="E1116" s="2">
        <v>138.58000000000001</v>
      </c>
      <c r="F1116" s="2">
        <v>138.1</v>
      </c>
      <c r="G1116" s="8">
        <f t="shared" si="86"/>
        <v>1.0000000000019327E-2</v>
      </c>
      <c r="H1116" s="8">
        <f t="shared" si="87"/>
        <v>0.48000000000001819</v>
      </c>
      <c r="I1116" s="8">
        <f t="shared" si="88"/>
        <v>-0.46999999999999886</v>
      </c>
      <c r="J1116">
        <v>23.449100000000001</v>
      </c>
      <c r="K1116">
        <v>22.976199999999999</v>
      </c>
      <c r="L1116">
        <f>IF(AND(D1116&gt;=C1116,D1116&lt;=B1116),1,0)</f>
        <v>1</v>
      </c>
      <c r="M1116">
        <f>IF(AND(E1116&gt;=C1116,E1116&lt;=B1116),1,0)</f>
        <v>1</v>
      </c>
      <c r="N1116">
        <f t="shared" si="89"/>
        <v>7.2411296162341255E-5</v>
      </c>
      <c r="O1116">
        <f t="shared" si="90"/>
        <v>3.4757422157857946E-3</v>
      </c>
    </row>
    <row r="1117" spans="1:15" x14ac:dyDescent="0.25">
      <c r="A1117" s="1">
        <v>42515</v>
      </c>
      <c r="B1117" s="2">
        <v>138.5</v>
      </c>
      <c r="C1117" s="2">
        <v>136</v>
      </c>
      <c r="D1117" s="2">
        <v>136.13</v>
      </c>
      <c r="E1117" s="2">
        <v>135.82</v>
      </c>
      <c r="F1117" s="2">
        <v>138.4</v>
      </c>
      <c r="G1117" s="8">
        <f t="shared" si="86"/>
        <v>2.2700000000000102</v>
      </c>
      <c r="H1117" s="8">
        <f t="shared" si="87"/>
        <v>2.5800000000000125</v>
      </c>
      <c r="I1117" s="8">
        <f t="shared" si="88"/>
        <v>-0.31000000000000227</v>
      </c>
      <c r="J1117">
        <v>25.429099999999998</v>
      </c>
      <c r="K1117">
        <v>25.7409</v>
      </c>
      <c r="L1117">
        <f>IF(AND(D1117&gt;=C1117,D1117&lt;=B1117),1,0)</f>
        <v>1</v>
      </c>
      <c r="M1117">
        <f>IF(AND(E1117&gt;=C1117,E1117&lt;=B1117),1,0)</f>
        <v>0</v>
      </c>
      <c r="N1117">
        <f t="shared" si="89"/>
        <v>1.6401734104046314E-2</v>
      </c>
      <c r="O1117">
        <f t="shared" si="90"/>
        <v>1.8641618497109918E-2</v>
      </c>
    </row>
    <row r="1118" spans="1:15" x14ac:dyDescent="0.25">
      <c r="A1118" s="1">
        <v>42514</v>
      </c>
      <c r="B1118" s="2">
        <v>136.4</v>
      </c>
      <c r="C1118" s="2">
        <v>133</v>
      </c>
      <c r="D1118" s="2">
        <v>133.65</v>
      </c>
      <c r="E1118" s="2">
        <v>133.94999999999999</v>
      </c>
      <c r="F1118" s="2">
        <v>135.4</v>
      </c>
      <c r="G1118" s="8">
        <f t="shared" si="86"/>
        <v>1.75</v>
      </c>
      <c r="H1118" s="8">
        <f t="shared" si="87"/>
        <v>1.4500000000000171</v>
      </c>
      <c r="I1118" s="8">
        <f t="shared" si="88"/>
        <v>0.29999999999998295</v>
      </c>
      <c r="J1118">
        <v>27.909099999999999</v>
      </c>
      <c r="K1118">
        <v>27.609200000000001</v>
      </c>
      <c r="L1118">
        <f>IF(AND(D1118&gt;=C1118,D1118&lt;=B1118),1,0)</f>
        <v>1</v>
      </c>
      <c r="M1118">
        <f>IF(AND(E1118&gt;=C1118,E1118&lt;=B1118),1,0)</f>
        <v>1</v>
      </c>
      <c r="N1118">
        <f t="shared" si="89"/>
        <v>1.292466765140325E-2</v>
      </c>
      <c r="O1118">
        <f t="shared" si="90"/>
        <v>1.0709010339734247E-2</v>
      </c>
    </row>
    <row r="1119" spans="1:15" x14ac:dyDescent="0.25">
      <c r="A1119" s="1">
        <v>42513</v>
      </c>
      <c r="B1119" s="2">
        <v>134.9</v>
      </c>
      <c r="C1119" s="2">
        <v>132.9</v>
      </c>
      <c r="D1119" s="2">
        <v>135.25</v>
      </c>
      <c r="E1119" s="2">
        <v>134.80000000000001</v>
      </c>
      <c r="F1119" s="2">
        <v>134</v>
      </c>
      <c r="G1119" s="8">
        <f t="shared" si="86"/>
        <v>1.25</v>
      </c>
      <c r="H1119" s="8">
        <f t="shared" si="87"/>
        <v>0.80000000000001137</v>
      </c>
      <c r="I1119" s="8">
        <f t="shared" si="88"/>
        <v>0.44999999999998863</v>
      </c>
      <c r="J1119">
        <v>26.309100000000001</v>
      </c>
      <c r="K1119">
        <v>26.758600000000001</v>
      </c>
      <c r="L1119">
        <f>IF(AND(D1119&gt;=C1119,D1119&lt;=B1119),1,0)</f>
        <v>0</v>
      </c>
      <c r="M1119">
        <f>IF(AND(E1119&gt;=C1119,E1119&lt;=B1119),1,0)</f>
        <v>1</v>
      </c>
      <c r="N1119">
        <f t="shared" si="89"/>
        <v>9.3283582089552231E-3</v>
      </c>
      <c r="O1119">
        <f t="shared" si="90"/>
        <v>5.9701492537314283E-3</v>
      </c>
    </row>
    <row r="1120" spans="1:15" x14ac:dyDescent="0.25">
      <c r="A1120" s="1">
        <v>42510</v>
      </c>
      <c r="B1120" s="2">
        <v>135.9</v>
      </c>
      <c r="C1120" s="2">
        <v>134.19999999999999</v>
      </c>
      <c r="D1120" s="2">
        <v>132.91</v>
      </c>
      <c r="E1120" s="2">
        <v>133.32</v>
      </c>
      <c r="F1120" s="2">
        <v>134.30000000000001</v>
      </c>
      <c r="G1120" s="8">
        <f t="shared" si="86"/>
        <v>1.3900000000000148</v>
      </c>
      <c r="H1120" s="8">
        <f t="shared" si="87"/>
        <v>0.98000000000001819</v>
      </c>
      <c r="I1120" s="8">
        <f t="shared" si="88"/>
        <v>0.40999999999999659</v>
      </c>
      <c r="J1120">
        <v>28.649100000000001</v>
      </c>
      <c r="K1120">
        <v>28.238900000000001</v>
      </c>
      <c r="L1120">
        <f>IF(AND(D1120&gt;=C1120,D1120&lt;=B1120),1,0)</f>
        <v>0</v>
      </c>
      <c r="M1120">
        <f>IF(AND(E1120&gt;=C1120,E1120&lt;=B1120),1,0)</f>
        <v>0</v>
      </c>
      <c r="N1120">
        <f t="shared" si="89"/>
        <v>1.0349962769918203E-2</v>
      </c>
      <c r="O1120">
        <f t="shared" si="90"/>
        <v>7.2970960536114524E-3</v>
      </c>
    </row>
    <row r="1121" spans="1:15" x14ac:dyDescent="0.25">
      <c r="A1121" s="1">
        <v>42509</v>
      </c>
      <c r="B1121" s="2">
        <v>137.69999999999999</v>
      </c>
      <c r="C1121" s="2">
        <v>133</v>
      </c>
      <c r="D1121" s="2">
        <v>138.57</v>
      </c>
      <c r="E1121" s="2">
        <v>138.54</v>
      </c>
      <c r="F1121" s="2">
        <v>133</v>
      </c>
      <c r="G1121" s="8">
        <f t="shared" si="86"/>
        <v>5.5699999999999932</v>
      </c>
      <c r="H1121" s="8">
        <f t="shared" si="87"/>
        <v>5.539999999999992</v>
      </c>
      <c r="I1121" s="8">
        <f t="shared" si="88"/>
        <v>3.0000000000001137E-2</v>
      </c>
      <c r="J1121">
        <v>22.989100000000001</v>
      </c>
      <c r="K1121">
        <v>23.018699999999999</v>
      </c>
      <c r="L1121">
        <f>IF(AND(D1121&gt;=C1121,D1121&lt;=B1121),1,0)</f>
        <v>0</v>
      </c>
      <c r="M1121">
        <f>IF(AND(E1121&gt;=C1121,E1121&lt;=B1121),1,0)</f>
        <v>0</v>
      </c>
      <c r="N1121">
        <f t="shared" si="89"/>
        <v>4.1879699248120253E-2</v>
      </c>
      <c r="O1121">
        <f t="shared" si="90"/>
        <v>4.1654135338345805E-2</v>
      </c>
    </row>
    <row r="1122" spans="1:15" x14ac:dyDescent="0.25">
      <c r="A1122" s="1">
        <v>42508</v>
      </c>
      <c r="B1122" s="2">
        <v>138.5</v>
      </c>
      <c r="C1122" s="2">
        <v>135.5</v>
      </c>
      <c r="D1122" s="2">
        <v>135.25</v>
      </c>
      <c r="E1122" s="2">
        <v>134.82</v>
      </c>
      <c r="F1122" s="2">
        <v>138.5</v>
      </c>
      <c r="G1122" s="8">
        <f t="shared" si="86"/>
        <v>3.25</v>
      </c>
      <c r="H1122" s="8">
        <f t="shared" si="87"/>
        <v>3.6800000000000068</v>
      </c>
      <c r="I1122" s="8">
        <f t="shared" si="88"/>
        <v>-0.43000000000000682</v>
      </c>
      <c r="J1122">
        <v>26.309100000000001</v>
      </c>
      <c r="K1122">
        <v>26.7425</v>
      </c>
      <c r="L1122">
        <f>IF(AND(D1122&gt;=C1122,D1122&lt;=B1122),1,0)</f>
        <v>0</v>
      </c>
      <c r="M1122">
        <f>IF(AND(E1122&gt;=C1122,E1122&lt;=B1122),1,0)</f>
        <v>0</v>
      </c>
      <c r="N1122">
        <f t="shared" si="89"/>
        <v>2.3465703971119134E-2</v>
      </c>
      <c r="O1122">
        <f t="shared" si="90"/>
        <v>2.6570397111913408E-2</v>
      </c>
    </row>
    <row r="1123" spans="1:15" x14ac:dyDescent="0.25">
      <c r="A1123" s="1">
        <v>42503</v>
      </c>
      <c r="B1123" s="2">
        <v>137</v>
      </c>
      <c r="C1123" s="2">
        <v>134.5</v>
      </c>
      <c r="D1123" s="2">
        <v>136.29</v>
      </c>
      <c r="E1123" s="2">
        <v>136.66</v>
      </c>
      <c r="F1123" s="2">
        <v>135.30000000000001</v>
      </c>
      <c r="G1123" s="8">
        <f t="shared" si="86"/>
        <v>0.98999999999998067</v>
      </c>
      <c r="H1123" s="8">
        <f t="shared" si="87"/>
        <v>1.3599999999999852</v>
      </c>
      <c r="I1123" s="8">
        <f t="shared" si="88"/>
        <v>-0.37000000000000455</v>
      </c>
      <c r="J1123">
        <v>25.269100000000002</v>
      </c>
      <c r="K1123">
        <v>24.898499999999999</v>
      </c>
      <c r="L1123">
        <f>IF(AND(D1123&gt;=C1123,D1123&lt;=B1123),1,0)</f>
        <v>1</v>
      </c>
      <c r="M1123">
        <f>IF(AND(E1123&gt;=C1123,E1123&lt;=B1123),1,0)</f>
        <v>1</v>
      </c>
      <c r="N1123">
        <f t="shared" si="89"/>
        <v>7.3170731707315638E-3</v>
      </c>
      <c r="O1123">
        <f t="shared" si="90"/>
        <v>1.0051736881005064E-2</v>
      </c>
    </row>
    <row r="1124" spans="1:15" x14ac:dyDescent="0.25">
      <c r="A1124" s="1">
        <v>42502</v>
      </c>
      <c r="B1124" s="2">
        <v>138.69999999999999</v>
      </c>
      <c r="C1124" s="2">
        <v>134.69999999999999</v>
      </c>
      <c r="D1124" s="2">
        <v>134.47999999999999</v>
      </c>
      <c r="E1124" s="2">
        <v>134.80000000000001</v>
      </c>
      <c r="F1124" s="2">
        <v>136.6</v>
      </c>
      <c r="G1124" s="8">
        <f t="shared" si="86"/>
        <v>2.1200000000000045</v>
      </c>
      <c r="H1124" s="8">
        <f t="shared" si="87"/>
        <v>1.7999999999999829</v>
      </c>
      <c r="I1124" s="8">
        <f t="shared" si="88"/>
        <v>0.3200000000000216</v>
      </c>
      <c r="J1124">
        <v>27.0791</v>
      </c>
      <c r="K1124">
        <v>26.7559</v>
      </c>
      <c r="L1124">
        <f>IF(AND(D1124&gt;=C1124,D1124&lt;=B1124),1,0)</f>
        <v>0</v>
      </c>
      <c r="M1124">
        <f>IF(AND(E1124&gt;=C1124,E1124&lt;=B1124),1,0)</f>
        <v>1</v>
      </c>
      <c r="N1124">
        <f t="shared" si="89"/>
        <v>1.55197657393851E-2</v>
      </c>
      <c r="O1124">
        <f t="shared" si="90"/>
        <v>1.3177159590043799E-2</v>
      </c>
    </row>
    <row r="1125" spans="1:15" x14ac:dyDescent="0.25">
      <c r="A1125" s="1">
        <v>42501</v>
      </c>
      <c r="B1125" s="2">
        <v>135.30000000000001</v>
      </c>
      <c r="C1125" s="2">
        <v>133</v>
      </c>
      <c r="D1125" s="2">
        <v>134.07</v>
      </c>
      <c r="E1125" s="2">
        <v>133.22</v>
      </c>
      <c r="F1125" s="2">
        <v>135</v>
      </c>
      <c r="G1125" s="8">
        <f t="shared" si="86"/>
        <v>0.93000000000000682</v>
      </c>
      <c r="H1125" s="8">
        <f t="shared" si="87"/>
        <v>1.7800000000000011</v>
      </c>
      <c r="I1125" s="8">
        <f t="shared" si="88"/>
        <v>-0.84999999999999432</v>
      </c>
      <c r="J1125">
        <v>27.489100000000001</v>
      </c>
      <c r="K1125">
        <v>28.334700000000002</v>
      </c>
      <c r="L1125">
        <f>IF(AND(D1125&gt;=C1125,D1125&lt;=B1125),1,0)</f>
        <v>1</v>
      </c>
      <c r="M1125">
        <f>IF(AND(E1125&gt;=C1125,E1125&lt;=B1125),1,0)</f>
        <v>1</v>
      </c>
      <c r="N1125">
        <f t="shared" si="89"/>
        <v>6.8888888888889391E-3</v>
      </c>
      <c r="O1125">
        <f t="shared" si="90"/>
        <v>1.3185185185185194E-2</v>
      </c>
    </row>
    <row r="1126" spans="1:15" x14ac:dyDescent="0.25">
      <c r="A1126" s="1">
        <v>42500</v>
      </c>
      <c r="B1126" s="2">
        <v>134.6</v>
      </c>
      <c r="C1126" s="2">
        <v>132.19999999999999</v>
      </c>
      <c r="D1126" s="2">
        <v>133.43</v>
      </c>
      <c r="E1126" s="2">
        <v>133.99</v>
      </c>
      <c r="F1126" s="2">
        <v>133.9</v>
      </c>
      <c r="G1126" s="8">
        <f t="shared" si="86"/>
        <v>0.46999999999999886</v>
      </c>
      <c r="H1126" s="8">
        <f t="shared" si="87"/>
        <v>9.0000000000003411E-2</v>
      </c>
      <c r="I1126" s="8">
        <f t="shared" si="88"/>
        <v>0.37999999999999545</v>
      </c>
      <c r="J1126">
        <v>28.129100000000001</v>
      </c>
      <c r="K1126">
        <v>27.5655</v>
      </c>
      <c r="L1126">
        <f>IF(AND(D1126&gt;=C1126,D1126&lt;=B1126),1,0)</f>
        <v>1</v>
      </c>
      <c r="M1126">
        <f>IF(AND(E1126&gt;=C1126,E1126&lt;=B1126),1,0)</f>
        <v>1</v>
      </c>
      <c r="N1126">
        <f t="shared" si="89"/>
        <v>3.5100821508588414E-3</v>
      </c>
      <c r="O1126">
        <f t="shared" si="90"/>
        <v>6.7214339059001795E-4</v>
      </c>
    </row>
    <row r="1127" spans="1:15" x14ac:dyDescent="0.25">
      <c r="A1127" s="1">
        <v>42499</v>
      </c>
      <c r="B1127" s="2">
        <v>137</v>
      </c>
      <c r="C1127" s="2">
        <v>133.4</v>
      </c>
      <c r="D1127" s="2">
        <v>136.78</v>
      </c>
      <c r="E1127" s="2">
        <v>136.87</v>
      </c>
      <c r="F1127" s="2">
        <v>133.9</v>
      </c>
      <c r="G1127" s="8">
        <f t="shared" si="86"/>
        <v>2.8799999999999955</v>
      </c>
      <c r="H1127" s="8">
        <f t="shared" si="87"/>
        <v>2.9699999999999989</v>
      </c>
      <c r="I1127" s="8">
        <f t="shared" si="88"/>
        <v>-9.0000000000003411E-2</v>
      </c>
      <c r="J1127">
        <v>24.7791</v>
      </c>
      <c r="K1127">
        <v>24.688600000000001</v>
      </c>
      <c r="L1127">
        <f>IF(AND(D1127&gt;=C1127,D1127&lt;=B1127),1,0)</f>
        <v>1</v>
      </c>
      <c r="M1127">
        <f>IF(AND(E1127&gt;=C1127,E1127&lt;=B1127),1,0)</f>
        <v>1</v>
      </c>
      <c r="N1127">
        <f t="shared" si="89"/>
        <v>2.1508588498879728E-2</v>
      </c>
      <c r="O1127">
        <f t="shared" si="90"/>
        <v>2.2180731889469743E-2</v>
      </c>
    </row>
    <row r="1128" spans="1:15" x14ac:dyDescent="0.25">
      <c r="A1128" s="1">
        <v>42496</v>
      </c>
      <c r="B1128" s="2">
        <v>137.30000000000001</v>
      </c>
      <c r="C1128" s="2">
        <v>133.69999999999999</v>
      </c>
      <c r="D1128" s="2">
        <v>136.38</v>
      </c>
      <c r="E1128" s="2">
        <v>136.13</v>
      </c>
      <c r="F1128" s="2">
        <v>137</v>
      </c>
      <c r="G1128" s="8">
        <f t="shared" si="86"/>
        <v>0.62000000000000455</v>
      </c>
      <c r="H1128" s="8">
        <f t="shared" si="87"/>
        <v>0.87000000000000455</v>
      </c>
      <c r="I1128" s="8">
        <f t="shared" si="88"/>
        <v>-0.25</v>
      </c>
      <c r="J1128">
        <v>25.179099999999998</v>
      </c>
      <c r="K1128">
        <v>25.431899999999999</v>
      </c>
      <c r="L1128">
        <f>IF(AND(D1128&gt;=C1128,D1128&lt;=B1128),1,0)</f>
        <v>1</v>
      </c>
      <c r="M1128">
        <f>IF(AND(E1128&gt;=C1128,E1128&lt;=B1128),1,0)</f>
        <v>1</v>
      </c>
      <c r="N1128">
        <f t="shared" si="89"/>
        <v>4.5255474452555074E-3</v>
      </c>
      <c r="O1128">
        <f t="shared" si="90"/>
        <v>6.3503649635036829E-3</v>
      </c>
    </row>
    <row r="1129" spans="1:15" x14ac:dyDescent="0.25">
      <c r="A1129" s="1">
        <v>42494</v>
      </c>
      <c r="B1129" s="2">
        <v>138.1</v>
      </c>
      <c r="C1129" s="2">
        <v>135</v>
      </c>
      <c r="D1129" s="2">
        <v>136.19999999999999</v>
      </c>
      <c r="E1129" s="2">
        <v>136.08000000000001</v>
      </c>
      <c r="F1129" s="2">
        <v>136.6</v>
      </c>
      <c r="G1129" s="8">
        <f t="shared" si="86"/>
        <v>0.40000000000000568</v>
      </c>
      <c r="H1129" s="8">
        <f t="shared" si="87"/>
        <v>0.51999999999998181</v>
      </c>
      <c r="I1129" s="8">
        <f t="shared" si="88"/>
        <v>-0.11999999999997613</v>
      </c>
      <c r="J1129">
        <v>25.359100000000002</v>
      </c>
      <c r="K1129">
        <v>25.483499999999999</v>
      </c>
      <c r="L1129">
        <f>IF(AND(D1129&gt;=C1129,D1129&lt;=B1129),1,0)</f>
        <v>1</v>
      </c>
      <c r="M1129">
        <f>IF(AND(E1129&gt;=C1129,E1129&lt;=B1129),1,0)</f>
        <v>1</v>
      </c>
      <c r="N1129">
        <f t="shared" si="89"/>
        <v>2.9282576866764692E-3</v>
      </c>
      <c r="O1129">
        <f t="shared" si="90"/>
        <v>3.8067349926792227E-3</v>
      </c>
    </row>
    <row r="1130" spans="1:15" x14ac:dyDescent="0.25">
      <c r="A1130" s="1">
        <v>42493</v>
      </c>
      <c r="B1130" s="2">
        <v>141</v>
      </c>
      <c r="C1130" s="2">
        <v>136</v>
      </c>
      <c r="D1130" s="2">
        <v>139.87</v>
      </c>
      <c r="E1130" s="2">
        <v>140.38999999999999</v>
      </c>
      <c r="F1130" s="2">
        <v>136.30000000000001</v>
      </c>
      <c r="G1130" s="8">
        <f t="shared" si="86"/>
        <v>3.5699999999999932</v>
      </c>
      <c r="H1130" s="8">
        <f t="shared" si="87"/>
        <v>4.089999999999975</v>
      </c>
      <c r="I1130" s="8">
        <f t="shared" si="88"/>
        <v>-0.51999999999998181</v>
      </c>
      <c r="J1130">
        <v>21.6891</v>
      </c>
      <c r="K1130">
        <v>21.167899999999999</v>
      </c>
      <c r="L1130">
        <f>IF(AND(D1130&gt;=C1130,D1130&lt;=B1130),1,0)</f>
        <v>1</v>
      </c>
      <c r="M1130">
        <f>IF(AND(E1130&gt;=C1130,E1130&lt;=B1130),1,0)</f>
        <v>1</v>
      </c>
      <c r="N1130">
        <f t="shared" si="89"/>
        <v>2.619222303741741E-2</v>
      </c>
      <c r="O1130">
        <f t="shared" si="90"/>
        <v>3.0007336757153152E-2</v>
      </c>
    </row>
    <row r="1131" spans="1:15" x14ac:dyDescent="0.25">
      <c r="A1131" s="1">
        <v>42492</v>
      </c>
      <c r="B1131" s="2">
        <v>141.9</v>
      </c>
      <c r="C1131" s="2">
        <v>139</v>
      </c>
      <c r="D1131" s="2">
        <v>142.68</v>
      </c>
      <c r="E1131" s="2">
        <v>142.09</v>
      </c>
      <c r="F1131" s="2">
        <v>139.80000000000001</v>
      </c>
      <c r="G1131" s="8">
        <f t="shared" si="86"/>
        <v>2.8799999999999955</v>
      </c>
      <c r="H1131" s="8">
        <f t="shared" si="87"/>
        <v>2.289999999999992</v>
      </c>
      <c r="I1131" s="8">
        <f t="shared" si="88"/>
        <v>0.59000000000000341</v>
      </c>
      <c r="J1131">
        <v>18.879100000000001</v>
      </c>
      <c r="K1131">
        <v>19.469799999999999</v>
      </c>
      <c r="L1131">
        <f>IF(AND(D1131&gt;=C1131,D1131&lt;=B1131),1,0)</f>
        <v>0</v>
      </c>
      <c r="M1131">
        <f>IF(AND(E1131&gt;=C1131,E1131&lt;=B1131),1,0)</f>
        <v>0</v>
      </c>
      <c r="N1131">
        <f t="shared" si="89"/>
        <v>2.0600858369098678E-2</v>
      </c>
      <c r="O1131">
        <f t="shared" si="90"/>
        <v>1.638054363376246E-2</v>
      </c>
    </row>
    <row r="1132" spans="1:15" x14ac:dyDescent="0.25">
      <c r="A1132" s="1">
        <v>42489</v>
      </c>
      <c r="B1132" s="2">
        <v>145.5</v>
      </c>
      <c r="C1132" s="2">
        <v>141.1</v>
      </c>
      <c r="D1132" s="2">
        <v>143.72</v>
      </c>
      <c r="E1132" s="2">
        <v>143.9</v>
      </c>
      <c r="F1132" s="2">
        <v>142.30000000000001</v>
      </c>
      <c r="G1132" s="8">
        <f t="shared" si="86"/>
        <v>1.4199999999999875</v>
      </c>
      <c r="H1132" s="8">
        <f t="shared" si="87"/>
        <v>1.5999999999999943</v>
      </c>
      <c r="I1132" s="8">
        <f t="shared" si="88"/>
        <v>-0.18000000000000682</v>
      </c>
      <c r="J1132">
        <v>17.839099999999998</v>
      </c>
      <c r="K1132">
        <v>17.6632</v>
      </c>
      <c r="L1132">
        <f>IF(AND(D1132&gt;=C1132,D1132&lt;=B1132),1,0)</f>
        <v>1</v>
      </c>
      <c r="M1132">
        <f>IF(AND(E1132&gt;=C1132,E1132&lt;=B1132),1,0)</f>
        <v>1</v>
      </c>
      <c r="N1132">
        <f t="shared" si="89"/>
        <v>9.9789177793393347E-3</v>
      </c>
      <c r="O1132">
        <f t="shared" si="90"/>
        <v>1.1243851018973957E-2</v>
      </c>
    </row>
    <row r="1133" spans="1:15" x14ac:dyDescent="0.25">
      <c r="A1133" s="1">
        <v>42488</v>
      </c>
      <c r="B1133" s="2">
        <v>145.1</v>
      </c>
      <c r="C1133" s="2">
        <v>141.9</v>
      </c>
      <c r="D1133" s="2">
        <v>145.02000000000001</v>
      </c>
      <c r="E1133" s="2">
        <v>145.21</v>
      </c>
      <c r="F1133" s="2">
        <v>144.5</v>
      </c>
      <c r="G1133" s="8">
        <f t="shared" si="86"/>
        <v>0.52000000000001023</v>
      </c>
      <c r="H1133" s="8">
        <f t="shared" si="87"/>
        <v>0.71000000000000796</v>
      </c>
      <c r="I1133" s="8">
        <f t="shared" si="88"/>
        <v>-0.18999999999999773</v>
      </c>
      <c r="J1133">
        <v>16.539100000000001</v>
      </c>
      <c r="K1133">
        <v>16.3522</v>
      </c>
      <c r="L1133">
        <f>IF(AND(D1133&gt;=C1133,D1133&lt;=B1133),1,0)</f>
        <v>1</v>
      </c>
      <c r="M1133">
        <f>IF(AND(E1133&gt;=C1133,E1133&lt;=B1133),1,0)</f>
        <v>0</v>
      </c>
      <c r="N1133">
        <f t="shared" si="89"/>
        <v>3.5986159169550881E-3</v>
      </c>
      <c r="O1133">
        <f t="shared" si="90"/>
        <v>4.9134948096886365E-3</v>
      </c>
    </row>
    <row r="1134" spans="1:15" x14ac:dyDescent="0.25">
      <c r="A1134" s="1">
        <v>42487</v>
      </c>
      <c r="B1134" s="2">
        <v>144.9</v>
      </c>
      <c r="C1134" s="2">
        <v>139.4</v>
      </c>
      <c r="D1134" s="2">
        <v>136.66999999999999</v>
      </c>
      <c r="E1134" s="2">
        <v>136.78</v>
      </c>
      <c r="F1134" s="2">
        <v>144.80000000000001</v>
      </c>
      <c r="G1134" s="8">
        <f t="shared" si="86"/>
        <v>8.1300000000000239</v>
      </c>
      <c r="H1134" s="8">
        <f t="shared" si="87"/>
        <v>8.0200000000000102</v>
      </c>
      <c r="I1134" s="8">
        <f t="shared" si="88"/>
        <v>0.11000000000001364</v>
      </c>
      <c r="J1134">
        <v>24.889099999999999</v>
      </c>
      <c r="K1134">
        <v>24.7821</v>
      </c>
      <c r="L1134">
        <f>IF(AND(D1134&gt;=C1134,D1134&lt;=B1134),1,0)</f>
        <v>0</v>
      </c>
      <c r="M1134">
        <f>IF(AND(E1134&gt;=C1134,E1134&lt;=B1134),1,0)</f>
        <v>0</v>
      </c>
      <c r="N1134">
        <f t="shared" si="89"/>
        <v>5.6146408839779165E-2</v>
      </c>
      <c r="O1134">
        <f t="shared" si="90"/>
        <v>5.5386740331491782E-2</v>
      </c>
    </row>
    <row r="1135" spans="1:15" x14ac:dyDescent="0.25">
      <c r="A1135" s="1">
        <v>42486</v>
      </c>
      <c r="B1135" s="2">
        <v>136.80000000000001</v>
      </c>
      <c r="C1135" s="2">
        <v>134.4</v>
      </c>
      <c r="D1135" s="2">
        <v>136.83000000000001</v>
      </c>
      <c r="E1135" s="2">
        <v>136.27000000000001</v>
      </c>
      <c r="F1135" s="2">
        <v>136.5</v>
      </c>
      <c r="G1135" s="8">
        <f t="shared" si="86"/>
        <v>0.33000000000001251</v>
      </c>
      <c r="H1135" s="8">
        <f t="shared" si="87"/>
        <v>0.22999999999998977</v>
      </c>
      <c r="I1135" s="8">
        <f t="shared" si="88"/>
        <v>0.10000000000002274</v>
      </c>
      <c r="J1135">
        <v>24.729099999999999</v>
      </c>
      <c r="K1135">
        <v>25.2895</v>
      </c>
      <c r="L1135">
        <f>IF(AND(D1135&gt;=C1135,D1135&lt;=B1135),1,0)</f>
        <v>0</v>
      </c>
      <c r="M1135">
        <f>IF(AND(E1135&gt;=C1135,E1135&lt;=B1135),1,0)</f>
        <v>1</v>
      </c>
      <c r="N1135">
        <f t="shared" si="89"/>
        <v>2.4175824175825091E-3</v>
      </c>
      <c r="O1135">
        <f t="shared" si="90"/>
        <v>1.68498168498161E-3</v>
      </c>
    </row>
    <row r="1136" spans="1:15" x14ac:dyDescent="0.25">
      <c r="A1136" s="1">
        <v>42485</v>
      </c>
      <c r="B1136" s="2">
        <v>138.30000000000001</v>
      </c>
      <c r="C1136" s="2">
        <v>136</v>
      </c>
      <c r="D1136" s="2">
        <v>138.68</v>
      </c>
      <c r="E1136" s="2">
        <v>139.03</v>
      </c>
      <c r="F1136" s="2">
        <v>136</v>
      </c>
      <c r="G1136" s="8">
        <f t="shared" si="86"/>
        <v>2.6800000000000068</v>
      </c>
      <c r="H1136" s="8">
        <f t="shared" si="87"/>
        <v>3.0300000000000011</v>
      </c>
      <c r="I1136" s="8">
        <f t="shared" si="88"/>
        <v>-0.34999999999999432</v>
      </c>
      <c r="J1136">
        <v>22.879100000000001</v>
      </c>
      <c r="K1136">
        <v>22.529</v>
      </c>
      <c r="L1136">
        <f>IF(AND(D1136&gt;=C1136,D1136&lt;=B1136),1,0)</f>
        <v>0</v>
      </c>
      <c r="M1136">
        <f>IF(AND(E1136&gt;=C1136,E1136&lt;=B1136),1,0)</f>
        <v>0</v>
      </c>
      <c r="N1136">
        <f t="shared" si="89"/>
        <v>1.9705882352941226E-2</v>
      </c>
      <c r="O1136">
        <f t="shared" si="90"/>
        <v>2.2279411764705891E-2</v>
      </c>
    </row>
    <row r="1137" spans="1:15" x14ac:dyDescent="0.25">
      <c r="A1137" s="1">
        <v>42482</v>
      </c>
      <c r="B1137" s="2">
        <v>139.19999999999999</v>
      </c>
      <c r="C1137" s="2">
        <v>136</v>
      </c>
      <c r="D1137" s="2">
        <v>138.91</v>
      </c>
      <c r="E1137" s="2">
        <v>139.11000000000001</v>
      </c>
      <c r="F1137" s="2">
        <v>138.5</v>
      </c>
      <c r="G1137" s="8">
        <f t="shared" si="86"/>
        <v>0.40999999999999659</v>
      </c>
      <c r="H1137" s="8">
        <f t="shared" si="87"/>
        <v>0.61000000000001364</v>
      </c>
      <c r="I1137" s="8">
        <f t="shared" si="88"/>
        <v>-0.20000000000001705</v>
      </c>
      <c r="J1137">
        <v>22.649100000000001</v>
      </c>
      <c r="K1137">
        <v>22.452400000000001</v>
      </c>
      <c r="L1137">
        <f>IF(AND(D1137&gt;=C1137,D1137&lt;=B1137),1,0)</f>
        <v>1</v>
      </c>
      <c r="M1137">
        <f>IF(AND(E1137&gt;=C1137,E1137&lt;=B1137),1,0)</f>
        <v>1</v>
      </c>
      <c r="N1137">
        <f t="shared" si="89"/>
        <v>2.9602888086642351E-3</v>
      </c>
      <c r="O1137">
        <f t="shared" si="90"/>
        <v>4.4043321299639974E-3</v>
      </c>
    </row>
    <row r="1138" spans="1:15" x14ac:dyDescent="0.25">
      <c r="A1138" s="1">
        <v>42481</v>
      </c>
      <c r="B1138" s="2">
        <v>139.30000000000001</v>
      </c>
      <c r="C1138" s="2">
        <v>136.69999999999999</v>
      </c>
      <c r="D1138" s="2">
        <v>134.68</v>
      </c>
      <c r="E1138" s="2">
        <v>134.36000000000001</v>
      </c>
      <c r="F1138" s="2">
        <v>138.5</v>
      </c>
      <c r="G1138" s="8">
        <f t="shared" si="86"/>
        <v>3.8199999999999932</v>
      </c>
      <c r="H1138" s="8">
        <f t="shared" si="87"/>
        <v>4.1399999999999864</v>
      </c>
      <c r="I1138" s="8">
        <f t="shared" si="88"/>
        <v>-0.31999999999999318</v>
      </c>
      <c r="J1138">
        <v>26.879100000000001</v>
      </c>
      <c r="K1138">
        <v>27.198499999999999</v>
      </c>
      <c r="L1138">
        <f>IF(AND(D1138&gt;=C1138,D1138&lt;=B1138),1,0)</f>
        <v>0</v>
      </c>
      <c r="M1138">
        <f>IF(AND(E1138&gt;=C1138,E1138&lt;=B1138),1,0)</f>
        <v>0</v>
      </c>
      <c r="N1138">
        <f t="shared" si="89"/>
        <v>2.7581227436823057E-2</v>
      </c>
      <c r="O1138">
        <f t="shared" si="90"/>
        <v>2.9891696750902429E-2</v>
      </c>
    </row>
    <row r="1139" spans="1:15" x14ac:dyDescent="0.25">
      <c r="A1139" s="1">
        <v>42480</v>
      </c>
      <c r="B1139" s="2">
        <v>136.5</v>
      </c>
      <c r="C1139" s="2">
        <v>131.4</v>
      </c>
      <c r="D1139" s="2">
        <v>133.91999999999999</v>
      </c>
      <c r="E1139" s="2">
        <v>133.84</v>
      </c>
      <c r="F1139" s="2">
        <v>134.6</v>
      </c>
      <c r="G1139" s="8">
        <f t="shared" si="86"/>
        <v>0.68000000000000682</v>
      </c>
      <c r="H1139" s="8">
        <f t="shared" si="87"/>
        <v>0.75999999999999091</v>
      </c>
      <c r="I1139" s="8">
        <f t="shared" si="88"/>
        <v>-7.9999999999984084E-2</v>
      </c>
      <c r="J1139">
        <v>27.639099999999999</v>
      </c>
      <c r="K1139">
        <v>27.724</v>
      </c>
      <c r="L1139">
        <f>IF(AND(D1139&gt;=C1139,D1139&lt;=B1139),1,0)</f>
        <v>1</v>
      </c>
      <c r="M1139">
        <f>IF(AND(E1139&gt;=C1139,E1139&lt;=B1139),1,0)</f>
        <v>1</v>
      </c>
      <c r="N1139">
        <f t="shared" si="89"/>
        <v>5.0520059435364547E-3</v>
      </c>
      <c r="O1139">
        <f t="shared" si="90"/>
        <v>5.6463595839523839E-3</v>
      </c>
    </row>
    <row r="1140" spans="1:15" x14ac:dyDescent="0.25">
      <c r="A1140" s="1">
        <v>42479</v>
      </c>
      <c r="B1140" s="2">
        <v>134</v>
      </c>
      <c r="C1140" s="2">
        <v>131.4</v>
      </c>
      <c r="D1140" s="2">
        <v>129.37</v>
      </c>
      <c r="E1140" s="2">
        <v>130</v>
      </c>
      <c r="F1140" s="2">
        <v>133.69999999999999</v>
      </c>
      <c r="G1140" s="8">
        <f t="shared" si="86"/>
        <v>4.3299999999999841</v>
      </c>
      <c r="H1140" s="8">
        <f t="shared" si="87"/>
        <v>3.6999999999999886</v>
      </c>
      <c r="I1140" s="8">
        <f t="shared" si="88"/>
        <v>0.62999999999999545</v>
      </c>
      <c r="J1140">
        <v>32.189100000000003</v>
      </c>
      <c r="K1140">
        <v>31.56</v>
      </c>
      <c r="L1140">
        <f>IF(AND(D1140&gt;=C1140,D1140&lt;=B1140),1,0)</f>
        <v>0</v>
      </c>
      <c r="M1140">
        <f>IF(AND(E1140&gt;=C1140,E1140&lt;=B1140),1,0)</f>
        <v>0</v>
      </c>
      <c r="N1140">
        <f t="shared" si="89"/>
        <v>3.2385938668661067E-2</v>
      </c>
      <c r="O1140">
        <f t="shared" si="90"/>
        <v>2.7673896783844344E-2</v>
      </c>
    </row>
    <row r="1141" spans="1:15" x14ac:dyDescent="0.25">
      <c r="A1141" s="1">
        <v>42478</v>
      </c>
      <c r="B1141" s="2">
        <v>129.19999999999999</v>
      </c>
      <c r="C1141" s="2">
        <v>124.9</v>
      </c>
      <c r="D1141" s="2">
        <v>131.07</v>
      </c>
      <c r="E1141" s="2">
        <v>130.35</v>
      </c>
      <c r="F1141" s="2">
        <v>129.19999999999999</v>
      </c>
      <c r="G1141" s="8">
        <f t="shared" si="86"/>
        <v>1.8700000000000045</v>
      </c>
      <c r="H1141" s="8">
        <f t="shared" si="87"/>
        <v>1.1500000000000057</v>
      </c>
      <c r="I1141" s="8">
        <f t="shared" si="88"/>
        <v>0.71999999999999886</v>
      </c>
      <c r="J1141">
        <v>30.489100000000001</v>
      </c>
      <c r="K1141">
        <v>31.210699999999999</v>
      </c>
      <c r="L1141">
        <f>IF(AND(D1141&gt;=C1141,D1141&lt;=B1141),1,0)</f>
        <v>0</v>
      </c>
      <c r="M1141">
        <f>IF(AND(E1141&gt;=C1141,E1141&lt;=B1141),1,0)</f>
        <v>0</v>
      </c>
      <c r="N1141">
        <f t="shared" si="89"/>
        <v>1.4473684210526352E-2</v>
      </c>
      <c r="O1141">
        <f t="shared" si="90"/>
        <v>8.900928792569705E-3</v>
      </c>
    </row>
    <row r="1142" spans="1:15" x14ac:dyDescent="0.25">
      <c r="A1142" s="1">
        <v>42475</v>
      </c>
      <c r="B1142" s="2">
        <v>132.80000000000001</v>
      </c>
      <c r="C1142" s="2">
        <v>129.80000000000001</v>
      </c>
      <c r="D1142" s="2">
        <v>131.80000000000001</v>
      </c>
      <c r="E1142" s="2">
        <v>132.02000000000001</v>
      </c>
      <c r="F1142" s="2">
        <v>130.69999999999999</v>
      </c>
      <c r="G1142" s="8">
        <f t="shared" si="86"/>
        <v>1.1000000000000227</v>
      </c>
      <c r="H1142" s="8">
        <f t="shared" si="87"/>
        <v>1.3200000000000216</v>
      </c>
      <c r="I1142" s="8">
        <f t="shared" si="88"/>
        <v>-0.21999999999999886</v>
      </c>
      <c r="J1142">
        <v>29.7591</v>
      </c>
      <c r="K1142">
        <v>29.5425</v>
      </c>
      <c r="L1142">
        <f>IF(AND(D1142&gt;=C1142,D1142&lt;=B1142),1,0)</f>
        <v>1</v>
      </c>
      <c r="M1142">
        <f>IF(AND(E1142&gt;=C1142,E1142&lt;=B1142),1,0)</f>
        <v>1</v>
      </c>
      <c r="N1142">
        <f t="shared" si="89"/>
        <v>8.4162203519512081E-3</v>
      </c>
      <c r="O1142">
        <f t="shared" si="90"/>
        <v>1.0099464422341406E-2</v>
      </c>
    </row>
    <row r="1143" spans="1:15" x14ac:dyDescent="0.25">
      <c r="A1143" s="1">
        <v>42474</v>
      </c>
      <c r="B1143" s="2">
        <v>133</v>
      </c>
      <c r="C1143" s="2">
        <v>130.5</v>
      </c>
      <c r="D1143" s="2">
        <v>132.53</v>
      </c>
      <c r="E1143" s="2">
        <v>132.72</v>
      </c>
      <c r="F1143" s="2">
        <v>132.5</v>
      </c>
      <c r="G1143" s="8">
        <f t="shared" si="86"/>
        <v>3.0000000000001137E-2</v>
      </c>
      <c r="H1143" s="8">
        <f t="shared" si="87"/>
        <v>0.21999999999999886</v>
      </c>
      <c r="I1143" s="8">
        <f t="shared" si="88"/>
        <v>-0.18999999999999773</v>
      </c>
      <c r="J1143">
        <v>29.0291</v>
      </c>
      <c r="K1143">
        <v>28.843</v>
      </c>
      <c r="L1143">
        <f>IF(AND(D1143&gt;=C1143,D1143&lt;=B1143),1,0)</f>
        <v>1</v>
      </c>
      <c r="M1143">
        <f>IF(AND(E1143&gt;=C1143,E1143&lt;=B1143),1,0)</f>
        <v>1</v>
      </c>
      <c r="N1143">
        <f t="shared" si="89"/>
        <v>2.2641509433963123E-4</v>
      </c>
      <c r="O1143">
        <f t="shared" si="90"/>
        <v>1.6603773584905575E-3</v>
      </c>
    </row>
    <row r="1144" spans="1:15" x14ac:dyDescent="0.25">
      <c r="A1144" s="1">
        <v>42473</v>
      </c>
      <c r="B1144" s="2">
        <v>132.9</v>
      </c>
      <c r="C1144" s="2">
        <v>130.69999999999999</v>
      </c>
      <c r="D1144" s="2">
        <v>128.66</v>
      </c>
      <c r="E1144" s="2">
        <v>128.57</v>
      </c>
      <c r="F1144" s="2">
        <v>132.9</v>
      </c>
      <c r="G1144" s="8">
        <f t="shared" si="86"/>
        <v>4.2400000000000091</v>
      </c>
      <c r="H1144" s="8">
        <f t="shared" si="87"/>
        <v>4.3300000000000125</v>
      </c>
      <c r="I1144" s="8">
        <f t="shared" si="88"/>
        <v>-9.0000000000003411E-2</v>
      </c>
      <c r="J1144">
        <v>32.899099999999997</v>
      </c>
      <c r="K1144">
        <v>32.993000000000002</v>
      </c>
      <c r="L1144">
        <f>IF(AND(D1144&gt;=C1144,D1144&lt;=B1144),1,0)</f>
        <v>0</v>
      </c>
      <c r="M1144">
        <f>IF(AND(E1144&gt;=C1144,E1144&lt;=B1144),1,0)</f>
        <v>0</v>
      </c>
      <c r="N1144">
        <f t="shared" si="89"/>
        <v>3.1903686982693823E-2</v>
      </c>
      <c r="O1144">
        <f t="shared" si="90"/>
        <v>3.2580887885628386E-2</v>
      </c>
    </row>
    <row r="1145" spans="1:15" x14ac:dyDescent="0.25">
      <c r="A1145" s="1">
        <v>42472</v>
      </c>
      <c r="B1145" s="2">
        <v>129.80000000000001</v>
      </c>
      <c r="C1145" s="2">
        <v>127.9</v>
      </c>
      <c r="D1145" s="2">
        <v>127.22</v>
      </c>
      <c r="E1145" s="2">
        <v>127.04</v>
      </c>
      <c r="F1145" s="2">
        <v>129</v>
      </c>
      <c r="G1145" s="8">
        <f t="shared" si="86"/>
        <v>1.7800000000000011</v>
      </c>
      <c r="H1145" s="8">
        <f t="shared" si="87"/>
        <v>1.9599999999999937</v>
      </c>
      <c r="I1145" s="8">
        <f t="shared" si="88"/>
        <v>-0.17999999999999261</v>
      </c>
      <c r="J1145">
        <v>34.339100000000002</v>
      </c>
      <c r="K1145">
        <v>34.5184</v>
      </c>
      <c r="L1145">
        <f>IF(AND(D1145&gt;=C1145,D1145&lt;=B1145),1,0)</f>
        <v>0</v>
      </c>
      <c r="M1145">
        <f>IF(AND(E1145&gt;=C1145,E1145&lt;=B1145),1,0)</f>
        <v>0</v>
      </c>
      <c r="N1145">
        <f t="shared" si="89"/>
        <v>1.379844961240311E-2</v>
      </c>
      <c r="O1145">
        <f t="shared" si="90"/>
        <v>1.5193798449612354E-2</v>
      </c>
    </row>
    <row r="1146" spans="1:15" x14ac:dyDescent="0.25">
      <c r="A1146" s="1">
        <v>42471</v>
      </c>
      <c r="B1146" s="2">
        <v>127.9</v>
      </c>
      <c r="C1146" s="2">
        <v>125</v>
      </c>
      <c r="D1146" s="2">
        <v>126.31</v>
      </c>
      <c r="E1146" s="2">
        <v>126.33</v>
      </c>
      <c r="F1146" s="2">
        <v>127.9</v>
      </c>
      <c r="G1146" s="8">
        <f t="shared" si="86"/>
        <v>1.5900000000000034</v>
      </c>
      <c r="H1146" s="8">
        <f t="shared" si="87"/>
        <v>1.5700000000000074</v>
      </c>
      <c r="I1146" s="8">
        <f t="shared" si="88"/>
        <v>1.9999999999996021E-2</v>
      </c>
      <c r="J1146">
        <v>35.249099999999999</v>
      </c>
      <c r="K1146">
        <v>35.233600000000003</v>
      </c>
      <c r="L1146">
        <f>IF(AND(D1146&gt;=C1146,D1146&lt;=B1146),1,0)</f>
        <v>1</v>
      </c>
      <c r="M1146">
        <f>IF(AND(E1146&gt;=C1146,E1146&lt;=B1146),1,0)</f>
        <v>1</v>
      </c>
      <c r="N1146">
        <f t="shared" si="89"/>
        <v>1.2431587177482434E-2</v>
      </c>
      <c r="O1146">
        <f t="shared" si="90"/>
        <v>1.227521501172797E-2</v>
      </c>
    </row>
    <row r="1147" spans="1:15" x14ac:dyDescent="0.25">
      <c r="A1147" s="1">
        <v>42468</v>
      </c>
      <c r="B1147" s="2">
        <v>126.8</v>
      </c>
      <c r="C1147" s="2">
        <v>123.8</v>
      </c>
      <c r="D1147" s="2">
        <v>123.84</v>
      </c>
      <c r="E1147" s="2">
        <v>124.28</v>
      </c>
      <c r="F1147" s="2">
        <v>126.5</v>
      </c>
      <c r="G1147" s="8">
        <f t="shared" si="86"/>
        <v>2.6599999999999966</v>
      </c>
      <c r="H1147" s="8">
        <f t="shared" si="87"/>
        <v>2.2199999999999989</v>
      </c>
      <c r="I1147" s="8">
        <f t="shared" si="88"/>
        <v>0.43999999999999773</v>
      </c>
      <c r="J1147">
        <v>37.719099999999997</v>
      </c>
      <c r="K1147">
        <v>37.281399999999998</v>
      </c>
      <c r="L1147">
        <f>IF(AND(D1147&gt;=C1147,D1147&lt;=B1147),1,0)</f>
        <v>1</v>
      </c>
      <c r="M1147">
        <f>IF(AND(E1147&gt;=C1147,E1147&lt;=B1147),1,0)</f>
        <v>1</v>
      </c>
      <c r="N1147">
        <f t="shared" si="89"/>
        <v>2.1027667984189695E-2</v>
      </c>
      <c r="O1147">
        <f t="shared" si="90"/>
        <v>1.7549407114624497E-2</v>
      </c>
    </row>
    <row r="1148" spans="1:15" x14ac:dyDescent="0.25">
      <c r="A1148" s="1">
        <v>42467</v>
      </c>
      <c r="B1148" s="2">
        <v>125.4</v>
      </c>
      <c r="C1148" s="2">
        <v>123.6</v>
      </c>
      <c r="D1148" s="2">
        <v>122.4</v>
      </c>
      <c r="E1148" s="2">
        <v>121.91</v>
      </c>
      <c r="F1148" s="2">
        <v>124</v>
      </c>
      <c r="G1148" s="8">
        <f t="shared" si="86"/>
        <v>1.5999999999999943</v>
      </c>
      <c r="H1148" s="8">
        <f t="shared" si="87"/>
        <v>2.0900000000000034</v>
      </c>
      <c r="I1148" s="8">
        <f t="shared" si="88"/>
        <v>-0.49000000000000909</v>
      </c>
      <c r="J1148">
        <v>39.159100000000002</v>
      </c>
      <c r="K1148">
        <v>39.649299999999997</v>
      </c>
      <c r="L1148">
        <f>IF(AND(D1148&gt;=C1148,D1148&lt;=B1148),1,0)</f>
        <v>0</v>
      </c>
      <c r="M1148">
        <f>IF(AND(E1148&gt;=C1148,E1148&lt;=B1148),1,0)</f>
        <v>0</v>
      </c>
      <c r="N1148">
        <f t="shared" si="89"/>
        <v>1.2903225806451568E-2</v>
      </c>
      <c r="O1148">
        <f t="shared" si="90"/>
        <v>1.6854838709677446E-2</v>
      </c>
    </row>
    <row r="1149" spans="1:15" x14ac:dyDescent="0.25">
      <c r="A1149" s="1">
        <v>42466</v>
      </c>
      <c r="B1149" s="2">
        <v>125.2</v>
      </c>
      <c r="C1149" s="2">
        <v>122.2</v>
      </c>
      <c r="D1149" s="2">
        <v>123.02</v>
      </c>
      <c r="E1149" s="2">
        <v>123.05</v>
      </c>
      <c r="F1149" s="2">
        <v>122.4</v>
      </c>
      <c r="G1149" s="8">
        <f t="shared" si="86"/>
        <v>0.61999999999999034</v>
      </c>
      <c r="H1149" s="8">
        <f t="shared" si="87"/>
        <v>0.64999999999999147</v>
      </c>
      <c r="I1149" s="8">
        <f t="shared" si="88"/>
        <v>-3.0000000000001137E-2</v>
      </c>
      <c r="J1149">
        <v>38.539099999999998</v>
      </c>
      <c r="K1149">
        <v>38.505400000000002</v>
      </c>
      <c r="L1149">
        <f>IF(AND(D1149&gt;=C1149,D1149&lt;=B1149),1,0)</f>
        <v>1</v>
      </c>
      <c r="M1149">
        <f>IF(AND(E1149&gt;=C1149,E1149&lt;=B1149),1,0)</f>
        <v>1</v>
      </c>
      <c r="N1149">
        <f t="shared" si="89"/>
        <v>5.0653594771241034E-3</v>
      </c>
      <c r="O1149">
        <f t="shared" si="90"/>
        <v>5.3104575163397992E-3</v>
      </c>
    </row>
    <row r="1150" spans="1:15" x14ac:dyDescent="0.25">
      <c r="A1150" s="1">
        <v>42465</v>
      </c>
      <c r="B1150" s="2">
        <v>123.1</v>
      </c>
      <c r="C1150" s="2">
        <v>120.2</v>
      </c>
      <c r="D1150" s="2">
        <v>124.99</v>
      </c>
      <c r="E1150" s="2">
        <v>125.47</v>
      </c>
      <c r="F1150" s="2">
        <v>122.6</v>
      </c>
      <c r="G1150" s="8">
        <f t="shared" si="86"/>
        <v>2.3900000000000006</v>
      </c>
      <c r="H1150" s="8">
        <f t="shared" si="87"/>
        <v>2.8700000000000045</v>
      </c>
      <c r="I1150" s="8">
        <f t="shared" si="88"/>
        <v>-0.48000000000000398</v>
      </c>
      <c r="J1150">
        <v>36.569099999999999</v>
      </c>
      <c r="K1150">
        <v>36.087200000000003</v>
      </c>
      <c r="L1150">
        <f>IF(AND(D1150&gt;=C1150,D1150&lt;=B1150),1,0)</f>
        <v>0</v>
      </c>
      <c r="M1150">
        <f>IF(AND(E1150&gt;=C1150,E1150&lt;=B1150),1,0)</f>
        <v>0</v>
      </c>
      <c r="N1150">
        <f t="shared" si="89"/>
        <v>1.9494290375203921E-2</v>
      </c>
      <c r="O1150">
        <f t="shared" si="90"/>
        <v>2.3409461663947837E-2</v>
      </c>
    </row>
    <row r="1151" spans="1:15" x14ac:dyDescent="0.25">
      <c r="A1151" s="1">
        <v>42464</v>
      </c>
      <c r="B1151" s="2">
        <v>126.6</v>
      </c>
      <c r="C1151" s="2">
        <v>123.5</v>
      </c>
      <c r="D1151" s="2">
        <v>126.63</v>
      </c>
      <c r="E1151" s="2">
        <v>126.01</v>
      </c>
      <c r="F1151" s="2">
        <v>124.7</v>
      </c>
      <c r="G1151" s="8">
        <f t="shared" si="86"/>
        <v>1.9299999999999926</v>
      </c>
      <c r="H1151" s="8">
        <f t="shared" si="87"/>
        <v>1.3100000000000023</v>
      </c>
      <c r="I1151" s="8">
        <f t="shared" si="88"/>
        <v>0.61999999999999034</v>
      </c>
      <c r="J1151">
        <v>34.929099999999998</v>
      </c>
      <c r="K1151">
        <v>35.548099999999998</v>
      </c>
      <c r="L1151">
        <f>IF(AND(D1151&gt;=C1151,D1151&lt;=B1151),1,0)</f>
        <v>0</v>
      </c>
      <c r="M1151">
        <f>IF(AND(E1151&gt;=C1151,E1151&lt;=B1151),1,0)</f>
        <v>1</v>
      </c>
      <c r="N1151">
        <f t="shared" si="89"/>
        <v>1.5477145148355995E-2</v>
      </c>
      <c r="O1151">
        <f t="shared" si="90"/>
        <v>1.0505212510024075E-2</v>
      </c>
    </row>
    <row r="1152" spans="1:15" x14ac:dyDescent="0.25">
      <c r="A1152" s="1">
        <v>42461</v>
      </c>
      <c r="B1152" s="2">
        <v>128.69999999999999</v>
      </c>
      <c r="C1152" s="2">
        <v>124.9</v>
      </c>
      <c r="D1152" s="2">
        <v>129.94</v>
      </c>
      <c r="E1152" s="2">
        <v>130.24</v>
      </c>
      <c r="F1152" s="2">
        <v>125.9</v>
      </c>
      <c r="G1152" s="8">
        <f t="shared" si="86"/>
        <v>4.039999999999992</v>
      </c>
      <c r="H1152" s="8">
        <f t="shared" si="87"/>
        <v>4.3400000000000034</v>
      </c>
      <c r="I1152" s="8">
        <f t="shared" si="88"/>
        <v>-0.30000000000001137</v>
      </c>
      <c r="J1152">
        <v>31.6191</v>
      </c>
      <c r="K1152">
        <v>31.3185</v>
      </c>
      <c r="L1152">
        <f>IF(AND(D1152&gt;=C1152,D1152&lt;=B1152),1,0)</f>
        <v>0</v>
      </c>
      <c r="M1152">
        <f>IF(AND(E1152&gt;=C1152,E1152&lt;=B1152),1,0)</f>
        <v>0</v>
      </c>
      <c r="N1152">
        <f t="shared" si="89"/>
        <v>3.2088959491659984E-2</v>
      </c>
      <c r="O1152">
        <f t="shared" si="90"/>
        <v>3.4471803018268493E-2</v>
      </c>
    </row>
    <row r="1153" spans="1:15" x14ac:dyDescent="0.25">
      <c r="A1153" s="1">
        <v>42460</v>
      </c>
      <c r="B1153" s="2">
        <v>130.4</v>
      </c>
      <c r="C1153" s="2">
        <v>128.4</v>
      </c>
      <c r="D1153" s="2">
        <v>132.04</v>
      </c>
      <c r="E1153" s="2">
        <v>132.15</v>
      </c>
      <c r="F1153" s="2">
        <v>130.30000000000001</v>
      </c>
      <c r="G1153" s="8">
        <f t="shared" si="86"/>
        <v>1.7399999999999807</v>
      </c>
      <c r="H1153" s="8">
        <f t="shared" si="87"/>
        <v>1.8499999999999943</v>
      </c>
      <c r="I1153" s="8">
        <f t="shared" si="88"/>
        <v>-0.11000000000001364</v>
      </c>
      <c r="J1153">
        <v>29.519100000000002</v>
      </c>
      <c r="K1153">
        <v>29.41</v>
      </c>
      <c r="L1153">
        <f>IF(AND(D1153&gt;=C1153,D1153&lt;=B1153),1,0)</f>
        <v>0</v>
      </c>
      <c r="M1153">
        <f>IF(AND(E1153&gt;=C1153,E1153&lt;=B1153),1,0)</f>
        <v>0</v>
      </c>
      <c r="N1153">
        <f t="shared" si="89"/>
        <v>1.3353798925556258E-2</v>
      </c>
      <c r="O1153">
        <f t="shared" si="90"/>
        <v>1.4198004604758205E-2</v>
      </c>
    </row>
    <row r="1154" spans="1:15" x14ac:dyDescent="0.25">
      <c r="A1154" s="1">
        <v>42459</v>
      </c>
      <c r="B1154" s="2">
        <v>132.19999999999999</v>
      </c>
      <c r="C1154" s="2">
        <v>127.5</v>
      </c>
      <c r="D1154" s="2">
        <v>126.88</v>
      </c>
      <c r="E1154" s="2">
        <v>126.75</v>
      </c>
      <c r="F1154" s="2">
        <v>131.9</v>
      </c>
      <c r="G1154" s="8">
        <f t="shared" si="86"/>
        <v>5.0200000000000102</v>
      </c>
      <c r="H1154" s="8">
        <f t="shared" si="87"/>
        <v>5.1500000000000057</v>
      </c>
      <c r="I1154" s="8">
        <f t="shared" si="88"/>
        <v>-0.12999999999999545</v>
      </c>
      <c r="J1154">
        <v>34.679099999999998</v>
      </c>
      <c r="K1154">
        <v>34.808100000000003</v>
      </c>
      <c r="L1154">
        <f>IF(AND(D1154&gt;=C1154,D1154&lt;=B1154),1,0)</f>
        <v>0</v>
      </c>
      <c r="M1154">
        <f>IF(AND(E1154&gt;=C1154,E1154&lt;=B1154),1,0)</f>
        <v>0</v>
      </c>
      <c r="N1154">
        <f t="shared" si="89"/>
        <v>3.8059135708870435E-2</v>
      </c>
      <c r="O1154">
        <f t="shared" si="90"/>
        <v>3.9044730856709668E-2</v>
      </c>
    </row>
    <row r="1155" spans="1:15" x14ac:dyDescent="0.25">
      <c r="A1155" s="1">
        <v>42458</v>
      </c>
      <c r="B1155" s="2">
        <v>130.80000000000001</v>
      </c>
      <c r="C1155" s="2">
        <v>126.4</v>
      </c>
      <c r="D1155" s="2">
        <v>132.1</v>
      </c>
      <c r="E1155" s="2">
        <v>132.05000000000001</v>
      </c>
      <c r="F1155" s="2">
        <v>126.4</v>
      </c>
      <c r="G1155" s="8">
        <f t="shared" ref="G1155:G1218" si="91">ABS(D1155-F1155)</f>
        <v>5.6999999999999886</v>
      </c>
      <c r="H1155" s="8">
        <f t="shared" ref="H1155:H1218" si="92">ABS(E1155-F1155)</f>
        <v>5.6500000000000057</v>
      </c>
      <c r="I1155" s="8">
        <f t="shared" ref="I1155:I1218" si="93">G1155-H1155</f>
        <v>4.9999999999982947E-2</v>
      </c>
      <c r="J1155">
        <v>29.459099999999999</v>
      </c>
      <c r="K1155">
        <v>29.5059</v>
      </c>
      <c r="L1155">
        <f>IF(AND(D1155&gt;=C1155,D1155&lt;=B1155),1,0)</f>
        <v>0</v>
      </c>
      <c r="M1155">
        <f>IF(AND(E1155&gt;=C1155,E1155&lt;=B1155),1,0)</f>
        <v>0</v>
      </c>
      <c r="N1155">
        <f t="shared" ref="N1155:N1218" si="94">G1155/F1155</f>
        <v>4.5094936708860667E-2</v>
      </c>
      <c r="O1155">
        <f t="shared" si="90"/>
        <v>4.4699367088607639E-2</v>
      </c>
    </row>
    <row r="1156" spans="1:15" x14ac:dyDescent="0.25">
      <c r="A1156" s="1">
        <v>42452</v>
      </c>
      <c r="B1156" s="2">
        <v>134.30000000000001</v>
      </c>
      <c r="C1156" s="2">
        <v>132</v>
      </c>
      <c r="D1156" s="2">
        <v>134.19</v>
      </c>
      <c r="E1156" s="2">
        <v>134.18</v>
      </c>
      <c r="F1156" s="2">
        <v>132.6</v>
      </c>
      <c r="G1156" s="8">
        <f t="shared" si="91"/>
        <v>1.5900000000000034</v>
      </c>
      <c r="H1156" s="8">
        <f t="shared" si="92"/>
        <v>1.5800000000000125</v>
      </c>
      <c r="I1156" s="8">
        <f t="shared" si="93"/>
        <v>9.9999999999909051E-3</v>
      </c>
      <c r="J1156">
        <v>27.3691</v>
      </c>
      <c r="K1156">
        <v>27.3779</v>
      </c>
      <c r="L1156">
        <f>IF(AND(D1156&gt;=C1156,D1156&lt;=B1156),1,0)</f>
        <v>1</v>
      </c>
      <c r="M1156">
        <f>IF(AND(E1156&gt;=C1156,E1156&lt;=B1156),1,0)</f>
        <v>1</v>
      </c>
      <c r="N1156">
        <f t="shared" si="94"/>
        <v>1.1990950226244371E-2</v>
      </c>
      <c r="O1156">
        <f t="shared" ref="O1156:O1219" si="95">H1156/F1156</f>
        <v>1.1915535444947304E-2</v>
      </c>
    </row>
    <row r="1157" spans="1:15" x14ac:dyDescent="0.25">
      <c r="A1157" s="1">
        <v>42451</v>
      </c>
      <c r="B1157" s="2">
        <v>134.80000000000001</v>
      </c>
      <c r="C1157" s="2">
        <v>132.5</v>
      </c>
      <c r="D1157" s="2">
        <v>133.15</v>
      </c>
      <c r="E1157" s="2">
        <v>133.35</v>
      </c>
      <c r="F1157" s="2">
        <v>134.19999999999999</v>
      </c>
      <c r="G1157" s="8">
        <f t="shared" si="91"/>
        <v>1.0499999999999829</v>
      </c>
      <c r="H1157" s="8">
        <f t="shared" si="92"/>
        <v>0.84999999999999432</v>
      </c>
      <c r="I1157" s="8">
        <f t="shared" si="93"/>
        <v>0.19999999999998863</v>
      </c>
      <c r="J1157">
        <v>28.409099999999999</v>
      </c>
      <c r="K1157">
        <v>28.209099999999999</v>
      </c>
      <c r="L1157">
        <f>IF(AND(D1157&gt;=C1157,D1157&lt;=B1157),1,0)</f>
        <v>1</v>
      </c>
      <c r="M1157">
        <f>IF(AND(E1157&gt;=C1157,E1157&lt;=B1157),1,0)</f>
        <v>1</v>
      </c>
      <c r="N1157">
        <f t="shared" si="94"/>
        <v>7.8241430700445834E-3</v>
      </c>
      <c r="O1157">
        <f t="shared" si="95"/>
        <v>6.3338301043218657E-3</v>
      </c>
    </row>
    <row r="1158" spans="1:15" x14ac:dyDescent="0.25">
      <c r="A1158" s="1">
        <v>42450</v>
      </c>
      <c r="B1158" s="2">
        <v>134.5</v>
      </c>
      <c r="C1158" s="2">
        <v>132.30000000000001</v>
      </c>
      <c r="D1158" s="2">
        <v>134.99</v>
      </c>
      <c r="E1158" s="2">
        <v>134.65</v>
      </c>
      <c r="F1158" s="2">
        <v>133.5</v>
      </c>
      <c r="G1158" s="8">
        <f t="shared" si="91"/>
        <v>1.4900000000000091</v>
      </c>
      <c r="H1158" s="8">
        <f t="shared" si="92"/>
        <v>1.1500000000000057</v>
      </c>
      <c r="I1158" s="8">
        <f t="shared" si="93"/>
        <v>0.34000000000000341</v>
      </c>
      <c r="J1158">
        <v>26.569099999999999</v>
      </c>
      <c r="K1158">
        <v>26.908799999999999</v>
      </c>
      <c r="L1158">
        <f>IF(AND(D1158&gt;=C1158,D1158&lt;=B1158),1,0)</f>
        <v>0</v>
      </c>
      <c r="M1158">
        <f>IF(AND(E1158&gt;=C1158,E1158&lt;=B1158),1,0)</f>
        <v>0</v>
      </c>
      <c r="N1158">
        <f t="shared" si="94"/>
        <v>1.1161048689138645E-2</v>
      </c>
      <c r="O1158">
        <f t="shared" si="95"/>
        <v>8.6142322097378706E-3</v>
      </c>
    </row>
    <row r="1159" spans="1:15" x14ac:dyDescent="0.25">
      <c r="A1159" s="1">
        <v>42447</v>
      </c>
      <c r="B1159" s="2">
        <v>135.6</v>
      </c>
      <c r="C1159" s="2">
        <v>132.4</v>
      </c>
      <c r="D1159" s="2">
        <v>132.86000000000001</v>
      </c>
      <c r="E1159" s="2">
        <v>133.19999999999999</v>
      </c>
      <c r="F1159" s="2">
        <v>135.5</v>
      </c>
      <c r="G1159" s="8">
        <f t="shared" si="91"/>
        <v>2.6399999999999864</v>
      </c>
      <c r="H1159" s="8">
        <f t="shared" si="92"/>
        <v>2.3000000000000114</v>
      </c>
      <c r="I1159" s="8">
        <f t="shared" si="93"/>
        <v>0.33999999999997499</v>
      </c>
      <c r="J1159">
        <v>28.699100000000001</v>
      </c>
      <c r="K1159">
        <v>28.3613</v>
      </c>
      <c r="L1159">
        <f>IF(AND(D1159&gt;=C1159,D1159&lt;=B1159),1,0)</f>
        <v>1</v>
      </c>
      <c r="M1159">
        <f>IF(AND(E1159&gt;=C1159,E1159&lt;=B1159),1,0)</f>
        <v>1</v>
      </c>
      <c r="N1159">
        <f t="shared" si="94"/>
        <v>1.9483394833948238E-2</v>
      </c>
      <c r="O1159">
        <f t="shared" si="95"/>
        <v>1.6974169741697499E-2</v>
      </c>
    </row>
    <row r="1160" spans="1:15" x14ac:dyDescent="0.25">
      <c r="A1160" s="1">
        <v>42446</v>
      </c>
      <c r="B1160" s="2">
        <v>134.5</v>
      </c>
      <c r="C1160" s="2">
        <v>131.9</v>
      </c>
      <c r="D1160" s="2">
        <v>131.01</v>
      </c>
      <c r="E1160" s="2">
        <v>130.72999999999999</v>
      </c>
      <c r="F1160" s="2">
        <v>133.5</v>
      </c>
      <c r="G1160" s="8">
        <f t="shared" si="91"/>
        <v>2.4900000000000091</v>
      </c>
      <c r="H1160" s="8">
        <f t="shared" si="92"/>
        <v>2.7700000000000102</v>
      </c>
      <c r="I1160" s="8">
        <f t="shared" si="93"/>
        <v>-0.28000000000000114</v>
      </c>
      <c r="J1160">
        <v>30.549099999999999</v>
      </c>
      <c r="K1160">
        <v>30.8249</v>
      </c>
      <c r="L1160">
        <f>IF(AND(D1160&gt;=C1160,D1160&lt;=B1160),1,0)</f>
        <v>0</v>
      </c>
      <c r="M1160">
        <f>IF(AND(E1160&gt;=C1160,E1160&lt;=B1160),1,0)</f>
        <v>0</v>
      </c>
      <c r="N1160">
        <f t="shared" si="94"/>
        <v>1.8651685393258496E-2</v>
      </c>
      <c r="O1160">
        <f t="shared" si="95"/>
        <v>2.0749063670412061E-2</v>
      </c>
    </row>
    <row r="1161" spans="1:15" x14ac:dyDescent="0.25">
      <c r="A1161" s="1">
        <v>42445</v>
      </c>
      <c r="B1161" s="2">
        <v>131.4</v>
      </c>
      <c r="C1161" s="2">
        <v>128.30000000000001</v>
      </c>
      <c r="D1161" s="2">
        <v>127.78</v>
      </c>
      <c r="E1161" s="2">
        <v>128.16999999999999</v>
      </c>
      <c r="F1161" s="2">
        <v>130.80000000000001</v>
      </c>
      <c r="G1161" s="8">
        <f t="shared" si="91"/>
        <v>3.0200000000000102</v>
      </c>
      <c r="H1161" s="8">
        <f t="shared" si="92"/>
        <v>2.6300000000000239</v>
      </c>
      <c r="I1161" s="8">
        <f t="shared" si="93"/>
        <v>0.38999999999998636</v>
      </c>
      <c r="J1161">
        <v>33.7791</v>
      </c>
      <c r="K1161">
        <v>33.3917</v>
      </c>
      <c r="L1161">
        <f>IF(AND(D1161&gt;=C1161,D1161&lt;=B1161),1,0)</f>
        <v>0</v>
      </c>
      <c r="M1161">
        <f>IF(AND(E1161&gt;=C1161,E1161&lt;=B1161),1,0)</f>
        <v>0</v>
      </c>
      <c r="N1161">
        <f t="shared" si="94"/>
        <v>2.3088685015290596E-2</v>
      </c>
      <c r="O1161">
        <f t="shared" si="95"/>
        <v>2.0107033639143911E-2</v>
      </c>
    </row>
    <row r="1162" spans="1:15" x14ac:dyDescent="0.25">
      <c r="A1162" s="1">
        <v>42444</v>
      </c>
      <c r="B1162" s="2">
        <v>130</v>
      </c>
      <c r="C1162" s="2">
        <v>127</v>
      </c>
      <c r="D1162" s="2">
        <v>131</v>
      </c>
      <c r="E1162" s="2">
        <v>130.49</v>
      </c>
      <c r="F1162" s="2">
        <v>128</v>
      </c>
      <c r="G1162" s="8">
        <f t="shared" si="91"/>
        <v>3</v>
      </c>
      <c r="H1162" s="8">
        <f t="shared" si="92"/>
        <v>2.4900000000000091</v>
      </c>
      <c r="I1162" s="8">
        <f t="shared" si="93"/>
        <v>0.50999999999999091</v>
      </c>
      <c r="J1162">
        <v>30.559100000000001</v>
      </c>
      <c r="K1162">
        <v>31.0716</v>
      </c>
      <c r="L1162">
        <f>IF(AND(D1162&gt;=C1162,D1162&lt;=B1162),1,0)</f>
        <v>0</v>
      </c>
      <c r="M1162">
        <f>IF(AND(E1162&gt;=C1162,E1162&lt;=B1162),1,0)</f>
        <v>0</v>
      </c>
      <c r="N1162">
        <f t="shared" si="94"/>
        <v>2.34375E-2</v>
      </c>
      <c r="O1162">
        <f t="shared" si="95"/>
        <v>1.9453125000000071E-2</v>
      </c>
    </row>
    <row r="1163" spans="1:15" x14ac:dyDescent="0.25">
      <c r="A1163" s="1">
        <v>42443</v>
      </c>
      <c r="B1163" s="2">
        <v>130.80000000000001</v>
      </c>
      <c r="C1163" s="2">
        <v>127.6</v>
      </c>
      <c r="D1163" s="2">
        <v>129.72</v>
      </c>
      <c r="E1163" s="2">
        <v>130.06</v>
      </c>
      <c r="F1163" s="2">
        <v>130.6</v>
      </c>
      <c r="G1163" s="8">
        <f t="shared" si="91"/>
        <v>0.87999999999999545</v>
      </c>
      <c r="H1163" s="8">
        <f t="shared" si="92"/>
        <v>0.53999999999999204</v>
      </c>
      <c r="I1163" s="8">
        <f t="shared" si="93"/>
        <v>0.34000000000000341</v>
      </c>
      <c r="J1163">
        <v>31.839099999999998</v>
      </c>
      <c r="K1163">
        <v>31.501100000000001</v>
      </c>
      <c r="L1163">
        <f>IF(AND(D1163&gt;=C1163,D1163&lt;=B1163),1,0)</f>
        <v>1</v>
      </c>
      <c r="M1163">
        <f>IF(AND(E1163&gt;=C1163,E1163&lt;=B1163),1,0)</f>
        <v>1</v>
      </c>
      <c r="N1163">
        <f t="shared" si="94"/>
        <v>6.738131699846826E-3</v>
      </c>
      <c r="O1163">
        <f t="shared" si="95"/>
        <v>4.1347626339968769E-3</v>
      </c>
    </row>
    <row r="1164" spans="1:15" x14ac:dyDescent="0.25">
      <c r="A1164" s="1">
        <v>42440</v>
      </c>
      <c r="B1164" s="2">
        <v>131.4</v>
      </c>
      <c r="C1164" s="2">
        <v>128.19999999999999</v>
      </c>
      <c r="D1164" s="2">
        <v>130.88</v>
      </c>
      <c r="E1164" s="2">
        <v>131.02000000000001</v>
      </c>
      <c r="F1164" s="2">
        <v>129.5</v>
      </c>
      <c r="G1164" s="8">
        <f t="shared" si="91"/>
        <v>1.3799999999999955</v>
      </c>
      <c r="H1164" s="8">
        <f t="shared" si="92"/>
        <v>1.5200000000000102</v>
      </c>
      <c r="I1164" s="8">
        <f t="shared" si="93"/>
        <v>-0.14000000000001478</v>
      </c>
      <c r="J1164">
        <v>30.679099999999998</v>
      </c>
      <c r="K1164">
        <v>30.536100000000001</v>
      </c>
      <c r="L1164">
        <f>IF(AND(D1164&gt;=C1164,D1164&lt;=B1164),1,0)</f>
        <v>1</v>
      </c>
      <c r="M1164">
        <f>IF(AND(E1164&gt;=C1164,E1164&lt;=B1164),1,0)</f>
        <v>1</v>
      </c>
      <c r="N1164">
        <f t="shared" si="94"/>
        <v>1.0656370656370621E-2</v>
      </c>
      <c r="O1164">
        <f t="shared" si="95"/>
        <v>1.1737451737451816E-2</v>
      </c>
    </row>
    <row r="1165" spans="1:15" x14ac:dyDescent="0.25">
      <c r="A1165" s="1">
        <v>42439</v>
      </c>
      <c r="B1165" s="2">
        <v>134</v>
      </c>
      <c r="C1165" s="2">
        <v>129.19999999999999</v>
      </c>
      <c r="D1165" s="2">
        <v>132.19</v>
      </c>
      <c r="E1165" s="2">
        <v>131.75</v>
      </c>
      <c r="F1165" s="2">
        <v>130.5</v>
      </c>
      <c r="G1165" s="8">
        <f t="shared" si="91"/>
        <v>1.6899999999999977</v>
      </c>
      <c r="H1165" s="8">
        <f t="shared" si="92"/>
        <v>1.25</v>
      </c>
      <c r="I1165" s="8">
        <f t="shared" si="93"/>
        <v>0.43999999999999773</v>
      </c>
      <c r="J1165">
        <v>29.3691</v>
      </c>
      <c r="K1165">
        <v>29.8126</v>
      </c>
      <c r="L1165">
        <f>IF(AND(D1165&gt;=C1165,D1165&lt;=B1165),1,0)</f>
        <v>1</v>
      </c>
      <c r="M1165">
        <f>IF(AND(E1165&gt;=C1165,E1165&lt;=B1165),1,0)</f>
        <v>1</v>
      </c>
      <c r="N1165">
        <f t="shared" si="94"/>
        <v>1.2950191570881208E-2</v>
      </c>
      <c r="O1165">
        <f t="shared" si="95"/>
        <v>9.5785440613026813E-3</v>
      </c>
    </row>
    <row r="1166" spans="1:15" x14ac:dyDescent="0.25">
      <c r="A1166" s="1">
        <v>42438</v>
      </c>
      <c r="B1166" s="2">
        <v>133</v>
      </c>
      <c r="C1166" s="2">
        <v>130.1</v>
      </c>
      <c r="D1166" s="2">
        <v>133.35</v>
      </c>
      <c r="E1166" s="2">
        <v>133.61000000000001</v>
      </c>
      <c r="F1166" s="2">
        <v>131.80000000000001</v>
      </c>
      <c r="G1166" s="8">
        <f t="shared" si="91"/>
        <v>1.5499999999999829</v>
      </c>
      <c r="H1166" s="8">
        <f t="shared" si="92"/>
        <v>1.8100000000000023</v>
      </c>
      <c r="I1166" s="8">
        <f t="shared" si="93"/>
        <v>-0.26000000000001933</v>
      </c>
      <c r="J1166">
        <v>28.209099999999999</v>
      </c>
      <c r="K1166">
        <v>27.953600000000002</v>
      </c>
      <c r="L1166">
        <f>IF(AND(D1166&gt;=C1166,D1166&lt;=B1166),1,0)</f>
        <v>0</v>
      </c>
      <c r="M1166">
        <f>IF(AND(E1166&gt;=C1166,E1166&lt;=B1166),1,0)</f>
        <v>0</v>
      </c>
      <c r="N1166">
        <f t="shared" si="94"/>
        <v>1.1760242792109125E-2</v>
      </c>
      <c r="O1166">
        <f t="shared" si="95"/>
        <v>1.3732928679817923E-2</v>
      </c>
    </row>
    <row r="1167" spans="1:15" x14ac:dyDescent="0.25">
      <c r="A1167" s="1">
        <v>42437</v>
      </c>
      <c r="B1167" s="2">
        <v>136.4</v>
      </c>
      <c r="C1167" s="2">
        <v>132.6</v>
      </c>
      <c r="D1167" s="2">
        <v>133.56</v>
      </c>
      <c r="E1167" s="2">
        <v>133.6</v>
      </c>
      <c r="F1167" s="2">
        <v>133.1</v>
      </c>
      <c r="G1167" s="8">
        <f t="shared" si="91"/>
        <v>0.46000000000000796</v>
      </c>
      <c r="H1167" s="8">
        <f t="shared" si="92"/>
        <v>0.5</v>
      </c>
      <c r="I1167" s="8">
        <f t="shared" si="93"/>
        <v>-3.9999999999992042E-2</v>
      </c>
      <c r="J1167">
        <v>27.999099999999999</v>
      </c>
      <c r="K1167">
        <v>27.9602</v>
      </c>
      <c r="L1167">
        <f>IF(AND(D1167&gt;=C1167,D1167&lt;=B1167),1,0)</f>
        <v>1</v>
      </c>
      <c r="M1167">
        <f>IF(AND(E1167&gt;=C1167,E1167&lt;=B1167),1,0)</f>
        <v>1</v>
      </c>
      <c r="N1167">
        <f t="shared" si="94"/>
        <v>3.4560480841473178E-3</v>
      </c>
      <c r="O1167">
        <f t="shared" si="95"/>
        <v>3.7565740045078888E-3</v>
      </c>
    </row>
    <row r="1168" spans="1:15" x14ac:dyDescent="0.25">
      <c r="A1168" s="1">
        <v>42436</v>
      </c>
      <c r="B1168" s="2">
        <v>136.5</v>
      </c>
      <c r="C1168" s="2">
        <v>130.80000000000001</v>
      </c>
      <c r="D1168" s="2">
        <v>133.72999999999999</v>
      </c>
      <c r="E1168" s="2">
        <v>133.63999999999999</v>
      </c>
      <c r="F1168" s="2">
        <v>133.5</v>
      </c>
      <c r="G1168" s="8">
        <f t="shared" si="91"/>
        <v>0.22999999999998977</v>
      </c>
      <c r="H1168" s="8">
        <f t="shared" si="92"/>
        <v>0.13999999999998636</v>
      </c>
      <c r="I1168" s="8">
        <f t="shared" si="93"/>
        <v>9.0000000000003411E-2</v>
      </c>
      <c r="J1168">
        <v>27.8291</v>
      </c>
      <c r="K1168">
        <v>27.9221</v>
      </c>
      <c r="L1168">
        <f>IF(AND(D1168&gt;=C1168,D1168&lt;=B1168),1,0)</f>
        <v>1</v>
      </c>
      <c r="M1168">
        <f>IF(AND(E1168&gt;=C1168,E1168&lt;=B1168),1,0)</f>
        <v>1</v>
      </c>
      <c r="N1168">
        <f t="shared" si="94"/>
        <v>1.7228464419474889E-3</v>
      </c>
      <c r="O1168">
        <f t="shared" si="95"/>
        <v>1.0486891385766768E-3</v>
      </c>
    </row>
    <row r="1169" spans="1:15" x14ac:dyDescent="0.25">
      <c r="A1169" s="1">
        <v>42433</v>
      </c>
      <c r="B1169" s="2">
        <v>133.80000000000001</v>
      </c>
      <c r="C1169" s="2">
        <v>131.4</v>
      </c>
      <c r="D1169" s="2">
        <v>130.4</v>
      </c>
      <c r="E1169" s="2">
        <v>130.41</v>
      </c>
      <c r="F1169" s="2">
        <v>133.80000000000001</v>
      </c>
      <c r="G1169" s="8">
        <f t="shared" si="91"/>
        <v>3.4000000000000057</v>
      </c>
      <c r="H1169" s="8">
        <f t="shared" si="92"/>
        <v>3.3900000000000148</v>
      </c>
      <c r="I1169" s="8">
        <f t="shared" si="93"/>
        <v>9.9999999999909051E-3</v>
      </c>
      <c r="J1169">
        <v>31.159099999999999</v>
      </c>
      <c r="K1169">
        <v>31.1465</v>
      </c>
      <c r="L1169">
        <f>IF(AND(D1169&gt;=C1169,D1169&lt;=B1169),1,0)</f>
        <v>0</v>
      </c>
      <c r="M1169">
        <f>IF(AND(E1169&gt;=C1169,E1169&lt;=B1169),1,0)</f>
        <v>0</v>
      </c>
      <c r="N1169">
        <f t="shared" si="94"/>
        <v>2.5411061285500788E-2</v>
      </c>
      <c r="O1169">
        <f t="shared" si="95"/>
        <v>2.5336322869955265E-2</v>
      </c>
    </row>
    <row r="1170" spans="1:15" x14ac:dyDescent="0.25">
      <c r="A1170" s="1">
        <v>42432</v>
      </c>
      <c r="B1170" s="2">
        <v>131.4</v>
      </c>
      <c r="C1170" s="2">
        <v>128.69999999999999</v>
      </c>
      <c r="D1170" s="2">
        <v>128.72</v>
      </c>
      <c r="E1170" s="2">
        <v>128.74</v>
      </c>
      <c r="F1170" s="2">
        <v>130.80000000000001</v>
      </c>
      <c r="G1170" s="8">
        <f t="shared" si="91"/>
        <v>2.0800000000000125</v>
      </c>
      <c r="H1170" s="8">
        <f t="shared" si="92"/>
        <v>2.0600000000000023</v>
      </c>
      <c r="I1170" s="8">
        <f t="shared" si="93"/>
        <v>2.0000000000010232E-2</v>
      </c>
      <c r="J1170">
        <v>32.839100000000002</v>
      </c>
      <c r="K1170">
        <v>32.820799999999998</v>
      </c>
      <c r="L1170">
        <f>IF(AND(D1170&gt;=C1170,D1170&lt;=B1170),1,0)</f>
        <v>1</v>
      </c>
      <c r="M1170">
        <f>IF(AND(E1170&gt;=C1170,E1170&lt;=B1170),1,0)</f>
        <v>1</v>
      </c>
      <c r="N1170">
        <f t="shared" si="94"/>
        <v>1.590214067278297E-2</v>
      </c>
      <c r="O1170">
        <f t="shared" si="95"/>
        <v>1.5749235474006133E-2</v>
      </c>
    </row>
    <row r="1171" spans="1:15" x14ac:dyDescent="0.25">
      <c r="A1171" s="1">
        <v>42431</v>
      </c>
      <c r="B1171" s="2">
        <v>129.30000000000001</v>
      </c>
      <c r="C1171" s="2">
        <v>126</v>
      </c>
      <c r="D1171" s="2">
        <v>127.19</v>
      </c>
      <c r="E1171" s="2">
        <v>127.21</v>
      </c>
      <c r="F1171" s="2">
        <v>128.5</v>
      </c>
      <c r="G1171" s="8">
        <f t="shared" si="91"/>
        <v>1.3100000000000023</v>
      </c>
      <c r="H1171" s="8">
        <f t="shared" si="92"/>
        <v>1.2900000000000063</v>
      </c>
      <c r="I1171" s="8">
        <f t="shared" si="93"/>
        <v>1.9999999999996021E-2</v>
      </c>
      <c r="J1171">
        <v>34.369100000000003</v>
      </c>
      <c r="K1171">
        <v>34.349499999999999</v>
      </c>
      <c r="L1171">
        <f>IF(AND(D1171&gt;=C1171,D1171&lt;=B1171),1,0)</f>
        <v>1</v>
      </c>
      <c r="M1171">
        <f>IF(AND(E1171&gt;=C1171,E1171&lt;=B1171),1,0)</f>
        <v>1</v>
      </c>
      <c r="N1171">
        <f t="shared" si="94"/>
        <v>1.0194552529182896E-2</v>
      </c>
      <c r="O1171">
        <f t="shared" si="95"/>
        <v>1.0038910505836624E-2</v>
      </c>
    </row>
    <row r="1172" spans="1:15" x14ac:dyDescent="0.25">
      <c r="A1172" s="1">
        <v>42430</v>
      </c>
      <c r="B1172" s="2">
        <v>128.9</v>
      </c>
      <c r="C1172" s="2">
        <v>126.3</v>
      </c>
      <c r="D1172" s="2">
        <v>126.68</v>
      </c>
      <c r="E1172" s="2">
        <v>126.42</v>
      </c>
      <c r="F1172" s="2">
        <v>127.3</v>
      </c>
      <c r="G1172" s="8">
        <f t="shared" si="91"/>
        <v>0.61999999999999034</v>
      </c>
      <c r="H1172" s="8">
        <f t="shared" si="92"/>
        <v>0.87999999999999545</v>
      </c>
      <c r="I1172" s="8">
        <f t="shared" si="93"/>
        <v>-0.26000000000000512</v>
      </c>
      <c r="J1172">
        <v>34.879100000000001</v>
      </c>
      <c r="K1172">
        <v>35.142800000000001</v>
      </c>
      <c r="L1172">
        <f>IF(AND(D1172&gt;=C1172,D1172&lt;=B1172),1,0)</f>
        <v>1</v>
      </c>
      <c r="M1172">
        <f>IF(AND(E1172&gt;=C1172,E1172&lt;=B1172),1,0)</f>
        <v>1</v>
      </c>
      <c r="N1172">
        <f t="shared" si="94"/>
        <v>4.8703849175175994E-3</v>
      </c>
      <c r="O1172">
        <f t="shared" si="95"/>
        <v>6.9128043990573096E-3</v>
      </c>
    </row>
    <row r="1173" spans="1:15" x14ac:dyDescent="0.25">
      <c r="A1173" s="1">
        <v>42429</v>
      </c>
      <c r="B1173" s="2">
        <v>127.2</v>
      </c>
      <c r="C1173" s="2">
        <v>123.1</v>
      </c>
      <c r="D1173" s="2">
        <v>123.93</v>
      </c>
      <c r="E1173" s="2">
        <v>124.45</v>
      </c>
      <c r="F1173" s="2">
        <v>127.1</v>
      </c>
      <c r="G1173" s="8">
        <f t="shared" si="91"/>
        <v>3.1699999999999875</v>
      </c>
      <c r="H1173" s="8">
        <f t="shared" si="92"/>
        <v>2.6499999999999915</v>
      </c>
      <c r="I1173" s="8">
        <f t="shared" si="93"/>
        <v>0.51999999999999602</v>
      </c>
      <c r="J1173">
        <v>37.629100000000001</v>
      </c>
      <c r="K1173">
        <v>37.106499999999997</v>
      </c>
      <c r="L1173">
        <f>IF(AND(D1173&gt;=C1173,D1173&lt;=B1173),1,0)</f>
        <v>1</v>
      </c>
      <c r="M1173">
        <f>IF(AND(E1173&gt;=C1173,E1173&lt;=B1173),1,0)</f>
        <v>1</v>
      </c>
      <c r="N1173">
        <f t="shared" si="94"/>
        <v>2.4940991345397227E-2</v>
      </c>
      <c r="O1173">
        <f t="shared" si="95"/>
        <v>2.0849724626278456E-2</v>
      </c>
    </row>
    <row r="1174" spans="1:15" x14ac:dyDescent="0.25">
      <c r="A1174" s="1">
        <v>42426</v>
      </c>
      <c r="B1174" s="2">
        <v>124.8</v>
      </c>
      <c r="C1174" s="2">
        <v>121.6</v>
      </c>
      <c r="D1174" s="2">
        <v>119.84</v>
      </c>
      <c r="E1174" s="2">
        <v>119.58</v>
      </c>
      <c r="F1174" s="2">
        <v>124.3</v>
      </c>
      <c r="G1174" s="8">
        <f t="shared" si="91"/>
        <v>4.4599999999999937</v>
      </c>
      <c r="H1174" s="8">
        <f t="shared" si="92"/>
        <v>4.7199999999999989</v>
      </c>
      <c r="I1174" s="8">
        <f t="shared" si="93"/>
        <v>-0.26000000000000512</v>
      </c>
      <c r="J1174">
        <v>41.719099999999997</v>
      </c>
      <c r="K1174">
        <v>41.975999999999999</v>
      </c>
      <c r="L1174">
        <f>IF(AND(D1174&gt;=C1174,D1174&lt;=B1174),1,0)</f>
        <v>0</v>
      </c>
      <c r="M1174">
        <f>IF(AND(E1174&gt;=C1174,E1174&lt;=B1174),1,0)</f>
        <v>0</v>
      </c>
      <c r="N1174">
        <f t="shared" si="94"/>
        <v>3.588093322606592E-2</v>
      </c>
      <c r="O1174">
        <f t="shared" si="95"/>
        <v>3.7972646822204338E-2</v>
      </c>
    </row>
    <row r="1175" spans="1:15" x14ac:dyDescent="0.25">
      <c r="A1175" s="1">
        <v>42425</v>
      </c>
      <c r="B1175" s="2">
        <v>121.9</v>
      </c>
      <c r="C1175" s="2">
        <v>118.1</v>
      </c>
      <c r="D1175" s="2">
        <v>116.74</v>
      </c>
      <c r="E1175" s="2">
        <v>116.4</v>
      </c>
      <c r="F1175" s="2">
        <v>119.6</v>
      </c>
      <c r="G1175" s="8">
        <f t="shared" si="91"/>
        <v>2.8599999999999994</v>
      </c>
      <c r="H1175" s="8">
        <f t="shared" si="92"/>
        <v>3.1999999999999886</v>
      </c>
      <c r="I1175" s="8">
        <f t="shared" si="93"/>
        <v>-0.3399999999999892</v>
      </c>
      <c r="J1175">
        <v>44.819099999999999</v>
      </c>
      <c r="K1175">
        <v>45.156300000000002</v>
      </c>
      <c r="L1175">
        <f>IF(AND(D1175&gt;=C1175,D1175&lt;=B1175),1,0)</f>
        <v>0</v>
      </c>
      <c r="M1175">
        <f>IF(AND(E1175&gt;=C1175,E1175&lt;=B1175),1,0)</f>
        <v>0</v>
      </c>
      <c r="N1175">
        <f t="shared" si="94"/>
        <v>2.3913043478260867E-2</v>
      </c>
      <c r="O1175">
        <f t="shared" si="95"/>
        <v>2.675585284280927E-2</v>
      </c>
    </row>
    <row r="1176" spans="1:15" x14ac:dyDescent="0.25">
      <c r="A1176" s="1">
        <v>42424</v>
      </c>
      <c r="B1176" s="2">
        <v>120</v>
      </c>
      <c r="C1176" s="2">
        <v>115.8</v>
      </c>
      <c r="D1176" s="2">
        <v>122.09</v>
      </c>
      <c r="E1176" s="2">
        <v>122.58</v>
      </c>
      <c r="F1176" s="2">
        <v>116.1</v>
      </c>
      <c r="G1176" s="8">
        <f t="shared" si="91"/>
        <v>5.9900000000000091</v>
      </c>
      <c r="H1176" s="8">
        <f t="shared" si="92"/>
        <v>6.480000000000004</v>
      </c>
      <c r="I1176" s="8">
        <f t="shared" si="93"/>
        <v>-0.48999999999999488</v>
      </c>
      <c r="J1176">
        <v>39.469099999999997</v>
      </c>
      <c r="K1176">
        <v>38.9818</v>
      </c>
      <c r="L1176">
        <f>IF(AND(D1176&gt;=C1176,D1176&lt;=B1176),1,0)</f>
        <v>0</v>
      </c>
      <c r="M1176">
        <f>IF(AND(E1176&gt;=C1176,E1176&lt;=B1176),1,0)</f>
        <v>0</v>
      </c>
      <c r="N1176">
        <f t="shared" si="94"/>
        <v>5.1593453919035394E-2</v>
      </c>
      <c r="O1176">
        <f t="shared" si="95"/>
        <v>5.5813953488372127E-2</v>
      </c>
    </row>
    <row r="1177" spans="1:15" x14ac:dyDescent="0.25">
      <c r="A1177" s="1">
        <v>42423</v>
      </c>
      <c r="B1177" s="2">
        <v>123.9</v>
      </c>
      <c r="C1177" s="2">
        <v>121.4</v>
      </c>
      <c r="D1177" s="2">
        <v>124.34</v>
      </c>
      <c r="E1177" s="2">
        <v>124.26</v>
      </c>
      <c r="F1177" s="2">
        <v>122.4</v>
      </c>
      <c r="G1177" s="8">
        <f t="shared" si="91"/>
        <v>1.9399999999999977</v>
      </c>
      <c r="H1177" s="8">
        <f t="shared" si="92"/>
        <v>1.8599999999999994</v>
      </c>
      <c r="I1177" s="8">
        <f t="shared" si="93"/>
        <v>7.9999999999998295E-2</v>
      </c>
      <c r="J1177">
        <v>37.219099999999997</v>
      </c>
      <c r="K1177">
        <v>37.301000000000002</v>
      </c>
      <c r="L1177">
        <f>IF(AND(D1177&gt;=C1177,D1177&lt;=B1177),1,0)</f>
        <v>0</v>
      </c>
      <c r="M1177">
        <f>IF(AND(E1177&gt;=C1177,E1177&lt;=B1177),1,0)</f>
        <v>0</v>
      </c>
      <c r="N1177">
        <f t="shared" si="94"/>
        <v>1.5849673202614361E-2</v>
      </c>
      <c r="O1177">
        <f t="shared" si="95"/>
        <v>1.5196078431372544E-2</v>
      </c>
    </row>
    <row r="1178" spans="1:15" x14ac:dyDescent="0.25">
      <c r="A1178" s="1">
        <v>42422</v>
      </c>
      <c r="B1178" s="2">
        <v>124.3</v>
      </c>
      <c r="C1178" s="2">
        <v>119.1</v>
      </c>
      <c r="D1178" s="2">
        <v>118.97</v>
      </c>
      <c r="E1178" s="2">
        <v>118.63</v>
      </c>
      <c r="F1178" s="2">
        <v>124.3</v>
      </c>
      <c r="G1178" s="8">
        <f t="shared" si="91"/>
        <v>5.3299999999999983</v>
      </c>
      <c r="H1178" s="8">
        <f t="shared" si="92"/>
        <v>5.6700000000000017</v>
      </c>
      <c r="I1178" s="8">
        <f t="shared" si="93"/>
        <v>-0.34000000000000341</v>
      </c>
      <c r="J1178">
        <v>42.589100000000002</v>
      </c>
      <c r="K1178">
        <v>42.9268</v>
      </c>
      <c r="L1178">
        <f>IF(AND(D1178&gt;=C1178,D1178&lt;=B1178),1,0)</f>
        <v>0</v>
      </c>
      <c r="M1178">
        <f>IF(AND(E1178&gt;=C1178,E1178&lt;=B1178),1,0)</f>
        <v>0</v>
      </c>
      <c r="N1178">
        <f t="shared" si="94"/>
        <v>4.2880128720836672E-2</v>
      </c>
      <c r="O1178">
        <f t="shared" si="95"/>
        <v>4.5615446500402265E-2</v>
      </c>
    </row>
    <row r="1179" spans="1:15" x14ac:dyDescent="0.25">
      <c r="A1179" s="1">
        <v>42419</v>
      </c>
      <c r="B1179" s="2">
        <v>121.8</v>
      </c>
      <c r="C1179" s="2">
        <v>118.5</v>
      </c>
      <c r="D1179" s="2">
        <v>121.09</v>
      </c>
      <c r="E1179" s="2">
        <v>121.39</v>
      </c>
      <c r="F1179" s="2">
        <v>118.7</v>
      </c>
      <c r="G1179" s="8">
        <f t="shared" si="91"/>
        <v>2.3900000000000006</v>
      </c>
      <c r="H1179" s="8">
        <f t="shared" si="92"/>
        <v>2.6899999999999977</v>
      </c>
      <c r="I1179" s="8">
        <f t="shared" si="93"/>
        <v>-0.29999999999999716</v>
      </c>
      <c r="J1179">
        <v>40.469099999999997</v>
      </c>
      <c r="K1179">
        <v>40.169699999999999</v>
      </c>
      <c r="L1179">
        <f>IF(AND(D1179&gt;=C1179,D1179&lt;=B1179),1,0)</f>
        <v>1</v>
      </c>
      <c r="M1179">
        <f>IF(AND(E1179&gt;=C1179,E1179&lt;=B1179),1,0)</f>
        <v>1</v>
      </c>
      <c r="N1179">
        <f t="shared" si="94"/>
        <v>2.0134793597304131E-2</v>
      </c>
      <c r="O1179">
        <f t="shared" si="95"/>
        <v>2.2662173546756509E-2</v>
      </c>
    </row>
    <row r="1180" spans="1:15" x14ac:dyDescent="0.25">
      <c r="A1180" s="1">
        <v>42418</v>
      </c>
      <c r="B1180" s="2">
        <v>123.7</v>
      </c>
      <c r="C1180" s="2">
        <v>120.4</v>
      </c>
      <c r="D1180" s="2">
        <v>120.58</v>
      </c>
      <c r="E1180" s="2">
        <v>120.69</v>
      </c>
      <c r="F1180" s="2">
        <v>121.4</v>
      </c>
      <c r="G1180" s="8">
        <f t="shared" si="91"/>
        <v>0.82000000000000739</v>
      </c>
      <c r="H1180" s="8">
        <f t="shared" si="92"/>
        <v>0.71000000000000796</v>
      </c>
      <c r="I1180" s="8">
        <f t="shared" si="93"/>
        <v>0.10999999999999943</v>
      </c>
      <c r="J1180">
        <v>40.979100000000003</v>
      </c>
      <c r="K1180">
        <v>40.8675</v>
      </c>
      <c r="L1180">
        <f>IF(AND(D1180&gt;=C1180,D1180&lt;=B1180),1,0)</f>
        <v>1</v>
      </c>
      <c r="M1180">
        <f>IF(AND(E1180&gt;=C1180,E1180&lt;=B1180),1,0)</f>
        <v>1</v>
      </c>
      <c r="N1180">
        <f t="shared" si="94"/>
        <v>6.7545304777595332E-3</v>
      </c>
      <c r="O1180">
        <f t="shared" si="95"/>
        <v>5.8484349258649745E-3</v>
      </c>
    </row>
    <row r="1181" spans="1:15" x14ac:dyDescent="0.25">
      <c r="A1181" s="1">
        <v>42417</v>
      </c>
      <c r="B1181" s="2">
        <v>120.4</v>
      </c>
      <c r="C1181" s="2">
        <v>114.5</v>
      </c>
      <c r="D1181" s="2">
        <v>117.04</v>
      </c>
      <c r="E1181" s="2">
        <v>116.54</v>
      </c>
      <c r="F1181" s="2">
        <v>120.4</v>
      </c>
      <c r="G1181" s="8">
        <f t="shared" si="91"/>
        <v>3.3599999999999994</v>
      </c>
      <c r="H1181" s="8">
        <f t="shared" si="92"/>
        <v>3.8599999999999994</v>
      </c>
      <c r="I1181" s="8">
        <f t="shared" si="93"/>
        <v>-0.5</v>
      </c>
      <c r="J1181">
        <v>44.519100000000002</v>
      </c>
      <c r="K1181">
        <v>45.020099999999999</v>
      </c>
      <c r="L1181">
        <f>IF(AND(D1181&gt;=C1181,D1181&lt;=B1181),1,0)</f>
        <v>1</v>
      </c>
      <c r="M1181">
        <f>IF(AND(E1181&gt;=C1181,E1181&lt;=B1181),1,0)</f>
        <v>1</v>
      </c>
      <c r="N1181">
        <f t="shared" si="94"/>
        <v>2.7906976744186039E-2</v>
      </c>
      <c r="O1181">
        <f t="shared" si="95"/>
        <v>3.2059800664451819E-2</v>
      </c>
    </row>
    <row r="1182" spans="1:15" x14ac:dyDescent="0.25">
      <c r="A1182" s="1">
        <v>42416</v>
      </c>
      <c r="B1182" s="2">
        <v>121.6</v>
      </c>
      <c r="C1182" s="2">
        <v>116.3</v>
      </c>
      <c r="D1182" s="2">
        <v>117.51</v>
      </c>
      <c r="E1182" s="2">
        <v>117.96</v>
      </c>
      <c r="F1182" s="2">
        <v>117</v>
      </c>
      <c r="G1182" s="8">
        <f t="shared" si="91"/>
        <v>0.51000000000000512</v>
      </c>
      <c r="H1182" s="8">
        <f t="shared" si="92"/>
        <v>0.95999999999999375</v>
      </c>
      <c r="I1182" s="8">
        <f t="shared" si="93"/>
        <v>-0.44999999999998863</v>
      </c>
      <c r="J1182">
        <v>44.049100000000003</v>
      </c>
      <c r="K1182">
        <v>43.603299999999997</v>
      </c>
      <c r="L1182">
        <f>IF(AND(D1182&gt;=C1182,D1182&lt;=B1182),1,0)</f>
        <v>1</v>
      </c>
      <c r="M1182">
        <f>IF(AND(E1182&gt;=C1182,E1182&lt;=B1182),1,0)</f>
        <v>1</v>
      </c>
      <c r="N1182">
        <f t="shared" si="94"/>
        <v>4.358974358974403E-3</v>
      </c>
      <c r="O1182">
        <f t="shared" si="95"/>
        <v>8.2051282051281513E-3</v>
      </c>
    </row>
    <row r="1183" spans="1:15" x14ac:dyDescent="0.25">
      <c r="A1183" s="1">
        <v>42415</v>
      </c>
      <c r="B1183" s="2">
        <v>118.4</v>
      </c>
      <c r="C1183" s="2">
        <v>115.8</v>
      </c>
      <c r="D1183" s="2">
        <v>114.39</v>
      </c>
      <c r="E1183" s="2">
        <v>114.43</v>
      </c>
      <c r="F1183" s="2">
        <v>117.9</v>
      </c>
      <c r="G1183" s="8">
        <f t="shared" si="91"/>
        <v>3.5100000000000051</v>
      </c>
      <c r="H1183" s="8">
        <f t="shared" si="92"/>
        <v>3.4699999999999989</v>
      </c>
      <c r="I1183" s="8">
        <f t="shared" si="93"/>
        <v>4.0000000000006253E-2</v>
      </c>
      <c r="J1183">
        <v>47.1691</v>
      </c>
      <c r="K1183">
        <v>47.126199999999997</v>
      </c>
      <c r="L1183">
        <f>IF(AND(D1183&gt;=C1183,D1183&lt;=B1183),1,0)</f>
        <v>0</v>
      </c>
      <c r="M1183">
        <f>IF(AND(E1183&gt;=C1183,E1183&lt;=B1183),1,0)</f>
        <v>0</v>
      </c>
      <c r="N1183">
        <f t="shared" si="94"/>
        <v>2.9770992366412254E-2</v>
      </c>
      <c r="O1183">
        <f t="shared" si="95"/>
        <v>2.9431721798134001E-2</v>
      </c>
    </row>
    <row r="1184" spans="1:15" x14ac:dyDescent="0.25">
      <c r="A1184" s="1">
        <v>42412</v>
      </c>
      <c r="B1184" s="2">
        <v>115.1</v>
      </c>
      <c r="C1184" s="2">
        <v>112.6</v>
      </c>
      <c r="D1184" s="2">
        <v>110.86</v>
      </c>
      <c r="E1184" s="2">
        <v>110.5</v>
      </c>
      <c r="F1184" s="2">
        <v>114.2</v>
      </c>
      <c r="G1184" s="8">
        <f t="shared" si="91"/>
        <v>3.3400000000000034</v>
      </c>
      <c r="H1184" s="8">
        <f t="shared" si="92"/>
        <v>3.7000000000000028</v>
      </c>
      <c r="I1184" s="8">
        <f t="shared" si="93"/>
        <v>-0.35999999999999943</v>
      </c>
      <c r="J1184">
        <v>50.699100000000001</v>
      </c>
      <c r="K1184">
        <v>51.060899999999997</v>
      </c>
      <c r="L1184">
        <f>IF(AND(D1184&gt;=C1184,D1184&lt;=B1184),1,0)</f>
        <v>0</v>
      </c>
      <c r="M1184">
        <f>IF(AND(E1184&gt;=C1184,E1184&lt;=B1184),1,0)</f>
        <v>0</v>
      </c>
      <c r="N1184">
        <f t="shared" si="94"/>
        <v>2.9246935201401082E-2</v>
      </c>
      <c r="O1184">
        <f t="shared" si="95"/>
        <v>3.2399299474605979E-2</v>
      </c>
    </row>
    <row r="1185" spans="1:15" x14ac:dyDescent="0.25">
      <c r="A1185" s="1">
        <v>42411</v>
      </c>
      <c r="B1185" s="2">
        <v>113.1</v>
      </c>
      <c r="C1185" s="2">
        <v>108.6</v>
      </c>
      <c r="D1185" s="2">
        <v>113.35</v>
      </c>
      <c r="E1185" s="2">
        <v>113.74</v>
      </c>
      <c r="F1185" s="2">
        <v>110.5</v>
      </c>
      <c r="G1185" s="8">
        <f t="shared" si="91"/>
        <v>2.8499999999999943</v>
      </c>
      <c r="H1185" s="8">
        <f t="shared" si="92"/>
        <v>3.2399999999999949</v>
      </c>
      <c r="I1185" s="8">
        <f t="shared" si="93"/>
        <v>-0.39000000000000057</v>
      </c>
      <c r="J1185">
        <v>48.209099999999999</v>
      </c>
      <c r="K1185">
        <v>47.819899999999997</v>
      </c>
      <c r="L1185">
        <f>IF(AND(D1185&gt;=C1185,D1185&lt;=B1185),1,0)</f>
        <v>0</v>
      </c>
      <c r="M1185">
        <f>IF(AND(E1185&gt;=C1185,E1185&lt;=B1185),1,0)</f>
        <v>0</v>
      </c>
      <c r="N1185">
        <f t="shared" si="94"/>
        <v>2.579185520361986E-2</v>
      </c>
      <c r="O1185">
        <f t="shared" si="95"/>
        <v>2.9321266968325745E-2</v>
      </c>
    </row>
    <row r="1186" spans="1:15" x14ac:dyDescent="0.25">
      <c r="A1186" s="1">
        <v>42410</v>
      </c>
      <c r="B1186" s="2">
        <v>116.6</v>
      </c>
      <c r="C1186" s="2">
        <v>112.7</v>
      </c>
      <c r="D1186" s="2">
        <v>117.64</v>
      </c>
      <c r="E1186" s="2">
        <v>117.43</v>
      </c>
      <c r="F1186" s="2">
        <v>113.5</v>
      </c>
      <c r="G1186" s="8">
        <f t="shared" si="91"/>
        <v>4.1400000000000006</v>
      </c>
      <c r="H1186" s="8">
        <f t="shared" si="92"/>
        <v>3.9300000000000068</v>
      </c>
      <c r="I1186" s="8">
        <f t="shared" si="93"/>
        <v>0.20999999999999375</v>
      </c>
      <c r="J1186">
        <v>43.9191</v>
      </c>
      <c r="K1186">
        <v>44.125900000000001</v>
      </c>
      <c r="L1186">
        <f>IF(AND(D1186&gt;=C1186,D1186&lt;=B1186),1,0)</f>
        <v>0</v>
      </c>
      <c r="M1186">
        <f>IF(AND(E1186&gt;=C1186,E1186&lt;=B1186),1,0)</f>
        <v>0</v>
      </c>
      <c r="N1186">
        <f t="shared" si="94"/>
        <v>3.6475770925110139E-2</v>
      </c>
      <c r="O1186">
        <f t="shared" si="95"/>
        <v>3.4625550660793009E-2</v>
      </c>
    </row>
    <row r="1187" spans="1:15" x14ac:dyDescent="0.25">
      <c r="A1187" s="1">
        <v>42409</v>
      </c>
      <c r="B1187" s="2">
        <v>120.5</v>
      </c>
      <c r="C1187" s="2">
        <v>117</v>
      </c>
      <c r="D1187" s="2">
        <v>118.81</v>
      </c>
      <c r="E1187" s="2">
        <v>118.68</v>
      </c>
      <c r="F1187" s="2">
        <v>117.3</v>
      </c>
      <c r="G1187" s="8">
        <f t="shared" si="91"/>
        <v>1.5100000000000051</v>
      </c>
      <c r="H1187" s="8">
        <f t="shared" si="92"/>
        <v>1.3800000000000097</v>
      </c>
      <c r="I1187" s="8">
        <f t="shared" si="93"/>
        <v>0.12999999999999545</v>
      </c>
      <c r="J1187">
        <v>42.749099999999999</v>
      </c>
      <c r="K1187">
        <v>42.877800000000001</v>
      </c>
      <c r="L1187">
        <f>IF(AND(D1187&gt;=C1187,D1187&lt;=B1187),1,0)</f>
        <v>1</v>
      </c>
      <c r="M1187">
        <f>IF(AND(E1187&gt;=C1187,E1187&lt;=B1187),1,0)</f>
        <v>1</v>
      </c>
      <c r="N1187">
        <f t="shared" si="94"/>
        <v>1.2872975277067393E-2</v>
      </c>
      <c r="O1187">
        <f t="shared" si="95"/>
        <v>1.1764705882353024E-2</v>
      </c>
    </row>
    <row r="1188" spans="1:15" x14ac:dyDescent="0.25">
      <c r="A1188" s="1">
        <v>42408</v>
      </c>
      <c r="B1188" s="2">
        <v>123.4</v>
      </c>
      <c r="C1188" s="2">
        <v>118.6</v>
      </c>
      <c r="D1188" s="2">
        <v>120.86</v>
      </c>
      <c r="E1188" s="2">
        <v>120.89</v>
      </c>
      <c r="F1188" s="2">
        <v>118.8</v>
      </c>
      <c r="G1188" s="8">
        <f t="shared" si="91"/>
        <v>2.0600000000000023</v>
      </c>
      <c r="H1188" s="8">
        <f t="shared" si="92"/>
        <v>2.0900000000000034</v>
      </c>
      <c r="I1188" s="8">
        <f t="shared" si="93"/>
        <v>-3.0000000000001137E-2</v>
      </c>
      <c r="J1188">
        <v>40.699100000000001</v>
      </c>
      <c r="K1188">
        <v>40.67</v>
      </c>
      <c r="L1188">
        <f>IF(AND(D1188&gt;=C1188,D1188&lt;=B1188),1,0)</f>
        <v>1</v>
      </c>
      <c r="M1188">
        <f>IF(AND(E1188&gt;=C1188,E1188&lt;=B1188),1,0)</f>
        <v>1</v>
      </c>
      <c r="N1188">
        <f t="shared" si="94"/>
        <v>1.734006734006736E-2</v>
      </c>
      <c r="O1188">
        <f t="shared" si="95"/>
        <v>1.7592592592592621E-2</v>
      </c>
    </row>
    <row r="1189" spans="1:15" x14ac:dyDescent="0.25">
      <c r="A1189" s="1">
        <v>42405</v>
      </c>
      <c r="B1189" s="2">
        <v>124.3</v>
      </c>
      <c r="C1189" s="2">
        <v>117.4</v>
      </c>
      <c r="D1189" s="2">
        <v>118.3</v>
      </c>
      <c r="E1189" s="2">
        <v>118.73</v>
      </c>
      <c r="F1189" s="2">
        <v>121.7</v>
      </c>
      <c r="G1189" s="8">
        <f t="shared" si="91"/>
        <v>3.4000000000000057</v>
      </c>
      <c r="H1189" s="8">
        <f t="shared" si="92"/>
        <v>2.9699999999999989</v>
      </c>
      <c r="I1189" s="8">
        <f t="shared" si="93"/>
        <v>0.43000000000000682</v>
      </c>
      <c r="J1189">
        <v>43.259099999999997</v>
      </c>
      <c r="K1189">
        <v>42.832900000000002</v>
      </c>
      <c r="L1189">
        <f>IF(AND(D1189&gt;=C1189,D1189&lt;=B1189),1,0)</f>
        <v>1</v>
      </c>
      <c r="M1189">
        <f>IF(AND(E1189&gt;=C1189,E1189&lt;=B1189),1,0)</f>
        <v>1</v>
      </c>
      <c r="N1189">
        <f t="shared" si="94"/>
        <v>2.793755135579298E-2</v>
      </c>
      <c r="O1189">
        <f t="shared" si="95"/>
        <v>2.4404272801972052E-2</v>
      </c>
    </row>
    <row r="1190" spans="1:15" x14ac:dyDescent="0.25">
      <c r="A1190" s="1">
        <v>42404</v>
      </c>
      <c r="B1190" s="2">
        <v>119</v>
      </c>
      <c r="C1190" s="2">
        <v>114.7</v>
      </c>
      <c r="D1190" s="2">
        <v>109.33</v>
      </c>
      <c r="E1190" s="2">
        <v>109.04</v>
      </c>
      <c r="F1190" s="2">
        <v>119</v>
      </c>
      <c r="G1190" s="8">
        <f t="shared" si="91"/>
        <v>9.6700000000000017</v>
      </c>
      <c r="H1190" s="8">
        <f t="shared" si="92"/>
        <v>9.9599999999999937</v>
      </c>
      <c r="I1190" s="8">
        <f t="shared" si="93"/>
        <v>-0.28999999999999204</v>
      </c>
      <c r="J1190">
        <v>52.229100000000003</v>
      </c>
      <c r="K1190">
        <v>52.518099999999997</v>
      </c>
      <c r="L1190">
        <f>IF(AND(D1190&gt;=C1190,D1190&lt;=B1190),1,0)</f>
        <v>0</v>
      </c>
      <c r="M1190">
        <f>IF(AND(E1190&gt;=C1190,E1190&lt;=B1190),1,0)</f>
        <v>0</v>
      </c>
      <c r="N1190">
        <f t="shared" si="94"/>
        <v>8.1260504201680683E-2</v>
      </c>
      <c r="O1190">
        <f t="shared" si="95"/>
        <v>8.3697478991596588E-2</v>
      </c>
    </row>
    <row r="1191" spans="1:15" x14ac:dyDescent="0.25">
      <c r="A1191" s="1">
        <v>42403</v>
      </c>
      <c r="B1191" s="2">
        <v>112.1</v>
      </c>
      <c r="C1191" s="2">
        <v>107.8</v>
      </c>
      <c r="D1191" s="2">
        <v>108.49</v>
      </c>
      <c r="E1191" s="2">
        <v>108.25</v>
      </c>
      <c r="F1191" s="2">
        <v>109.1</v>
      </c>
      <c r="G1191" s="8">
        <f t="shared" si="91"/>
        <v>0.60999999999999943</v>
      </c>
      <c r="H1191" s="8">
        <f t="shared" si="92"/>
        <v>0.84999999999999432</v>
      </c>
      <c r="I1191" s="8">
        <f t="shared" si="93"/>
        <v>-0.23999999999999488</v>
      </c>
      <c r="J1191">
        <v>53.069099999999999</v>
      </c>
      <c r="K1191">
        <v>53.310400000000001</v>
      </c>
      <c r="L1191">
        <f>IF(AND(D1191&gt;=C1191,D1191&lt;=B1191),1,0)</f>
        <v>1</v>
      </c>
      <c r="M1191">
        <f>IF(AND(E1191&gt;=C1191,E1191&lt;=B1191),1,0)</f>
        <v>1</v>
      </c>
      <c r="N1191">
        <f t="shared" si="94"/>
        <v>5.5912007332722226E-3</v>
      </c>
      <c r="O1191">
        <f t="shared" si="95"/>
        <v>7.7910174152153473E-3</v>
      </c>
    </row>
    <row r="1192" spans="1:15" x14ac:dyDescent="0.25">
      <c r="A1192" s="1">
        <v>42402</v>
      </c>
      <c r="B1192" s="2">
        <v>112.4</v>
      </c>
      <c r="C1192" s="2">
        <v>107.4</v>
      </c>
      <c r="D1192" s="2">
        <v>114.62</v>
      </c>
      <c r="E1192" s="2">
        <v>114.71</v>
      </c>
      <c r="F1192" s="2">
        <v>108</v>
      </c>
      <c r="G1192" s="8">
        <f t="shared" si="91"/>
        <v>6.6200000000000045</v>
      </c>
      <c r="H1192" s="8">
        <f t="shared" si="92"/>
        <v>6.7099999999999937</v>
      </c>
      <c r="I1192" s="8">
        <f t="shared" si="93"/>
        <v>-8.99999999999892E-2</v>
      </c>
      <c r="J1192">
        <v>46.939100000000003</v>
      </c>
      <c r="K1192">
        <v>46.844999999999999</v>
      </c>
      <c r="L1192">
        <f>IF(AND(D1192&gt;=C1192,D1192&lt;=B1192),1,0)</f>
        <v>0</v>
      </c>
      <c r="M1192">
        <f>IF(AND(E1192&gt;=C1192,E1192&lt;=B1192),1,0)</f>
        <v>0</v>
      </c>
      <c r="N1192">
        <f t="shared" si="94"/>
        <v>6.1296296296296342E-2</v>
      </c>
      <c r="O1192">
        <f t="shared" si="95"/>
        <v>6.2129629629629569E-2</v>
      </c>
    </row>
    <row r="1193" spans="1:15" x14ac:dyDescent="0.25">
      <c r="A1193" s="1">
        <v>42401</v>
      </c>
      <c r="B1193" s="2">
        <v>117.8</v>
      </c>
      <c r="C1193" s="2">
        <v>112.9</v>
      </c>
      <c r="D1193" s="2">
        <v>117.6</v>
      </c>
      <c r="E1193" s="2">
        <v>118.07</v>
      </c>
      <c r="F1193" s="2">
        <v>114.2</v>
      </c>
      <c r="G1193" s="8">
        <f t="shared" si="91"/>
        <v>3.3999999999999915</v>
      </c>
      <c r="H1193" s="8">
        <f t="shared" si="92"/>
        <v>3.8699999999999903</v>
      </c>
      <c r="I1193" s="8">
        <f t="shared" si="93"/>
        <v>-0.46999999999999886</v>
      </c>
      <c r="J1193">
        <v>43.959099999999999</v>
      </c>
      <c r="K1193">
        <v>43.488700000000001</v>
      </c>
      <c r="L1193">
        <f>IF(AND(D1193&gt;=C1193,D1193&lt;=B1193),1,0)</f>
        <v>1</v>
      </c>
      <c r="M1193">
        <f>IF(AND(E1193&gt;=C1193,E1193&lt;=B1193),1,0)</f>
        <v>0</v>
      </c>
      <c r="N1193">
        <f t="shared" si="94"/>
        <v>2.9772329246935125E-2</v>
      </c>
      <c r="O1193">
        <f t="shared" si="95"/>
        <v>3.3887915936952631E-2</v>
      </c>
    </row>
    <row r="1194" spans="1:15" x14ac:dyDescent="0.25">
      <c r="A1194" s="1">
        <v>42398</v>
      </c>
      <c r="B1194" s="2">
        <v>118.9</v>
      </c>
      <c r="C1194" s="2">
        <v>114.1</v>
      </c>
      <c r="D1194" s="2">
        <v>115.22</v>
      </c>
      <c r="E1194" s="2">
        <v>114.59</v>
      </c>
      <c r="F1194" s="2">
        <v>118.4</v>
      </c>
      <c r="G1194" s="8">
        <f t="shared" si="91"/>
        <v>3.1800000000000068</v>
      </c>
      <c r="H1194" s="8">
        <f t="shared" si="92"/>
        <v>3.8100000000000023</v>
      </c>
      <c r="I1194" s="8">
        <f t="shared" si="93"/>
        <v>-0.62999999999999545</v>
      </c>
      <c r="J1194">
        <v>46.339100000000002</v>
      </c>
      <c r="K1194">
        <v>46.973599999999998</v>
      </c>
      <c r="L1194">
        <f>IF(AND(D1194&gt;=C1194,D1194&lt;=B1194),1,0)</f>
        <v>1</v>
      </c>
      <c r="M1194">
        <f>IF(AND(E1194&gt;=C1194,E1194&lt;=B1194),1,0)</f>
        <v>1</v>
      </c>
      <c r="N1194">
        <f t="shared" si="94"/>
        <v>2.6858108108108163E-2</v>
      </c>
      <c r="O1194">
        <f t="shared" si="95"/>
        <v>3.2179054054054072E-2</v>
      </c>
    </row>
    <row r="1195" spans="1:15" x14ac:dyDescent="0.25">
      <c r="A1195" s="1">
        <v>42397</v>
      </c>
      <c r="B1195" s="2">
        <v>117.4</v>
      </c>
      <c r="C1195" s="2">
        <v>109</v>
      </c>
      <c r="D1195" s="2">
        <v>107.26</v>
      </c>
      <c r="E1195" s="2">
        <v>107.63</v>
      </c>
      <c r="F1195" s="2">
        <v>114.9</v>
      </c>
      <c r="G1195" s="8">
        <f t="shared" si="91"/>
        <v>7.6400000000000006</v>
      </c>
      <c r="H1195" s="8">
        <f t="shared" si="92"/>
        <v>7.2700000000000102</v>
      </c>
      <c r="I1195" s="8">
        <f t="shared" si="93"/>
        <v>0.36999999999999034</v>
      </c>
      <c r="J1195">
        <v>54.299100000000003</v>
      </c>
      <c r="K1195">
        <v>53.930100000000003</v>
      </c>
      <c r="L1195">
        <f>IF(AND(D1195&gt;=C1195,D1195&lt;=B1195),1,0)</f>
        <v>0</v>
      </c>
      <c r="M1195">
        <f>IF(AND(E1195&gt;=C1195,E1195&lt;=B1195),1,0)</f>
        <v>0</v>
      </c>
      <c r="N1195">
        <f t="shared" si="94"/>
        <v>6.649260226283725E-2</v>
      </c>
      <c r="O1195">
        <f t="shared" si="95"/>
        <v>6.3272410791993125E-2</v>
      </c>
    </row>
    <row r="1196" spans="1:15" x14ac:dyDescent="0.25">
      <c r="A1196" s="1">
        <v>42396</v>
      </c>
      <c r="B1196" s="2">
        <v>108</v>
      </c>
      <c r="C1196" s="2">
        <v>104.8</v>
      </c>
      <c r="D1196" s="2">
        <v>109.46</v>
      </c>
      <c r="E1196" s="2">
        <v>109.41</v>
      </c>
      <c r="F1196" s="2">
        <v>107.2</v>
      </c>
      <c r="G1196" s="8">
        <f t="shared" si="91"/>
        <v>2.2599999999999909</v>
      </c>
      <c r="H1196" s="8">
        <f t="shared" si="92"/>
        <v>2.2099999999999937</v>
      </c>
      <c r="I1196" s="8">
        <f t="shared" si="93"/>
        <v>4.9999999999997158E-2</v>
      </c>
      <c r="J1196">
        <v>52.0991</v>
      </c>
      <c r="K1196">
        <v>52.151600000000002</v>
      </c>
      <c r="L1196">
        <f>IF(AND(D1196&gt;=C1196,D1196&lt;=B1196),1,0)</f>
        <v>0</v>
      </c>
      <c r="M1196">
        <f>IF(AND(E1196&gt;=C1196,E1196&lt;=B1196),1,0)</f>
        <v>0</v>
      </c>
      <c r="N1196">
        <f t="shared" si="94"/>
        <v>2.1082089552238722E-2</v>
      </c>
      <c r="O1196">
        <f t="shared" si="95"/>
        <v>2.0615671641790987E-2</v>
      </c>
    </row>
    <row r="1197" spans="1:15" x14ac:dyDescent="0.25">
      <c r="A1197" s="1">
        <v>42395</v>
      </c>
      <c r="B1197" s="2">
        <v>109.2</v>
      </c>
      <c r="C1197" s="2">
        <v>102.8</v>
      </c>
      <c r="D1197" s="2">
        <v>106.73</v>
      </c>
      <c r="E1197" s="2">
        <v>106.45</v>
      </c>
      <c r="F1197" s="2">
        <v>108.7</v>
      </c>
      <c r="G1197" s="8">
        <f t="shared" si="91"/>
        <v>1.9699999999999989</v>
      </c>
      <c r="H1197" s="8">
        <f t="shared" si="92"/>
        <v>2.25</v>
      </c>
      <c r="I1197" s="8">
        <f t="shared" si="93"/>
        <v>-0.28000000000000114</v>
      </c>
      <c r="J1197">
        <v>54.829099999999997</v>
      </c>
      <c r="K1197">
        <v>55.113500000000002</v>
      </c>
      <c r="L1197">
        <f>IF(AND(D1197&gt;=C1197,D1197&lt;=B1197),1,0)</f>
        <v>1</v>
      </c>
      <c r="M1197">
        <f>IF(AND(E1197&gt;=C1197,E1197&lt;=B1197),1,0)</f>
        <v>1</v>
      </c>
      <c r="N1197">
        <f t="shared" si="94"/>
        <v>1.8123275068997229E-2</v>
      </c>
      <c r="O1197">
        <f t="shared" si="95"/>
        <v>2.0699172033118676E-2</v>
      </c>
    </row>
    <row r="1198" spans="1:15" x14ac:dyDescent="0.25">
      <c r="A1198" s="1">
        <v>42394</v>
      </c>
      <c r="B1198" s="2">
        <v>110.4</v>
      </c>
      <c r="C1198" s="2">
        <v>104.9</v>
      </c>
      <c r="D1198" s="2">
        <v>109.25</v>
      </c>
      <c r="E1198" s="2">
        <v>109.83</v>
      </c>
      <c r="F1198" s="2">
        <v>106.6</v>
      </c>
      <c r="G1198" s="8">
        <f t="shared" si="91"/>
        <v>2.6500000000000057</v>
      </c>
      <c r="H1198" s="8">
        <f t="shared" si="92"/>
        <v>3.230000000000004</v>
      </c>
      <c r="I1198" s="8">
        <f t="shared" si="93"/>
        <v>-0.57999999999999829</v>
      </c>
      <c r="J1198">
        <v>52.309100000000001</v>
      </c>
      <c r="K1198">
        <v>51.734099999999998</v>
      </c>
      <c r="L1198">
        <f>IF(AND(D1198&gt;=C1198,D1198&lt;=B1198),1,0)</f>
        <v>1</v>
      </c>
      <c r="M1198">
        <f>IF(AND(E1198&gt;=C1198,E1198&lt;=B1198),1,0)</f>
        <v>1</v>
      </c>
      <c r="N1198">
        <f t="shared" si="94"/>
        <v>2.4859287054409061E-2</v>
      </c>
      <c r="O1198">
        <f t="shared" si="95"/>
        <v>3.0300187617260829E-2</v>
      </c>
    </row>
    <row r="1199" spans="1:15" x14ac:dyDescent="0.25">
      <c r="A1199" s="1">
        <v>42391</v>
      </c>
      <c r="B1199" s="2">
        <v>110.4</v>
      </c>
      <c r="C1199" s="2">
        <v>106.2</v>
      </c>
      <c r="D1199" s="2">
        <v>102.5</v>
      </c>
      <c r="E1199" s="2">
        <v>101.88</v>
      </c>
      <c r="F1199" s="2">
        <v>109.9</v>
      </c>
      <c r="G1199" s="8">
        <f t="shared" si="91"/>
        <v>7.4000000000000057</v>
      </c>
      <c r="H1199" s="8">
        <f t="shared" si="92"/>
        <v>8.0200000000000102</v>
      </c>
      <c r="I1199" s="8">
        <f t="shared" si="93"/>
        <v>-0.62000000000000455</v>
      </c>
      <c r="J1199">
        <v>59.059100000000001</v>
      </c>
      <c r="K1199">
        <v>59.6783</v>
      </c>
      <c r="L1199">
        <f>IF(AND(D1199&gt;=C1199,D1199&lt;=B1199),1,0)</f>
        <v>0</v>
      </c>
      <c r="M1199">
        <f>IF(AND(E1199&gt;=C1199,E1199&lt;=B1199),1,0)</f>
        <v>0</v>
      </c>
      <c r="N1199">
        <f t="shared" si="94"/>
        <v>6.7333939945404958E-2</v>
      </c>
      <c r="O1199">
        <f t="shared" si="95"/>
        <v>7.2975432211101088E-2</v>
      </c>
    </row>
    <row r="1200" spans="1:15" x14ac:dyDescent="0.25">
      <c r="A1200" s="1">
        <v>42390</v>
      </c>
      <c r="B1200" s="2">
        <v>102.1</v>
      </c>
      <c r="C1200" s="2">
        <v>97.25</v>
      </c>
      <c r="D1200" s="2">
        <v>97.83</v>
      </c>
      <c r="E1200" s="2">
        <v>98.29</v>
      </c>
      <c r="F1200" s="2">
        <v>101.4</v>
      </c>
      <c r="G1200" s="8">
        <f t="shared" si="91"/>
        <v>3.5700000000000074</v>
      </c>
      <c r="H1200" s="8">
        <f t="shared" si="92"/>
        <v>3.1099999999999994</v>
      </c>
      <c r="I1200" s="8">
        <f t="shared" si="93"/>
        <v>0.46000000000000796</v>
      </c>
      <c r="J1200">
        <v>63.729100000000003</v>
      </c>
      <c r="K1200">
        <v>63.269100000000002</v>
      </c>
      <c r="L1200">
        <f>IF(AND(D1200&gt;=C1200,D1200&lt;=B1200),1,0)</f>
        <v>1</v>
      </c>
      <c r="M1200">
        <f>IF(AND(E1200&gt;=C1200,E1200&lt;=B1200),1,0)</f>
        <v>1</v>
      </c>
      <c r="N1200">
        <f t="shared" si="94"/>
        <v>3.5207100591716049E-2</v>
      </c>
      <c r="O1200">
        <f t="shared" si="95"/>
        <v>3.0670611439842201E-2</v>
      </c>
    </row>
    <row r="1201" spans="1:15" x14ac:dyDescent="0.25">
      <c r="A1201" s="1">
        <v>42389</v>
      </c>
      <c r="B1201" s="2">
        <v>102.3</v>
      </c>
      <c r="C1201" s="2">
        <v>97.6</v>
      </c>
      <c r="D1201" s="2">
        <v>105.52</v>
      </c>
      <c r="E1201" s="2">
        <v>105.27</v>
      </c>
      <c r="F1201" s="2">
        <v>97.9</v>
      </c>
      <c r="G1201" s="8">
        <f t="shared" si="91"/>
        <v>7.6199999999999903</v>
      </c>
      <c r="H1201" s="8">
        <f t="shared" si="92"/>
        <v>7.3699999999999903</v>
      </c>
      <c r="I1201" s="8">
        <f t="shared" si="93"/>
        <v>0.25</v>
      </c>
      <c r="J1201">
        <v>56.039099999999998</v>
      </c>
      <c r="K1201">
        <v>56.292000000000002</v>
      </c>
      <c r="L1201">
        <f>IF(AND(D1201&gt;=C1201,D1201&lt;=B1201),1,0)</f>
        <v>0</v>
      </c>
      <c r="M1201">
        <f>IF(AND(E1201&gt;=C1201,E1201&lt;=B1201),1,0)</f>
        <v>0</v>
      </c>
      <c r="N1201">
        <f t="shared" si="94"/>
        <v>7.7834525025536158E-2</v>
      </c>
      <c r="O1201">
        <f t="shared" si="95"/>
        <v>7.5280898876404392E-2</v>
      </c>
    </row>
    <row r="1202" spans="1:15" x14ac:dyDescent="0.25">
      <c r="A1202" s="1">
        <v>42388</v>
      </c>
      <c r="B1202" s="2">
        <v>108</v>
      </c>
      <c r="C1202" s="2">
        <v>104.4</v>
      </c>
      <c r="D1202" s="2">
        <v>102.34</v>
      </c>
      <c r="E1202" s="2">
        <v>102.33</v>
      </c>
      <c r="F1202" s="2">
        <v>105.5</v>
      </c>
      <c r="G1202" s="8">
        <f t="shared" si="91"/>
        <v>3.1599999999999966</v>
      </c>
      <c r="H1202" s="8">
        <f t="shared" si="92"/>
        <v>3.1700000000000017</v>
      </c>
      <c r="I1202" s="8">
        <f t="shared" si="93"/>
        <v>-1.0000000000005116E-2</v>
      </c>
      <c r="J1202">
        <v>59.219099999999997</v>
      </c>
      <c r="K1202">
        <v>59.227899999999998</v>
      </c>
      <c r="L1202">
        <f>IF(AND(D1202&gt;=C1202,D1202&lt;=B1202),1,0)</f>
        <v>0</v>
      </c>
      <c r="M1202">
        <f>IF(AND(E1202&gt;=C1202,E1202&lt;=B1202),1,0)</f>
        <v>0</v>
      </c>
      <c r="N1202">
        <f t="shared" si="94"/>
        <v>2.9952606635071058E-2</v>
      </c>
      <c r="O1202">
        <f t="shared" si="95"/>
        <v>3.0047393364928926E-2</v>
      </c>
    </row>
    <row r="1203" spans="1:15" x14ac:dyDescent="0.25">
      <c r="A1203" s="1">
        <v>42387</v>
      </c>
      <c r="B1203" s="2">
        <v>105.8</v>
      </c>
      <c r="C1203" s="2">
        <v>101.3</v>
      </c>
      <c r="D1203" s="2">
        <v>103.12</v>
      </c>
      <c r="E1203" s="2">
        <v>103.37</v>
      </c>
      <c r="F1203" s="2">
        <v>102.5</v>
      </c>
      <c r="G1203" s="8">
        <f t="shared" si="91"/>
        <v>0.62000000000000455</v>
      </c>
      <c r="H1203" s="8">
        <f t="shared" si="92"/>
        <v>0.87000000000000455</v>
      </c>
      <c r="I1203" s="8">
        <f t="shared" si="93"/>
        <v>-0.25</v>
      </c>
      <c r="J1203">
        <v>58.439100000000003</v>
      </c>
      <c r="K1203">
        <v>58.1873</v>
      </c>
      <c r="L1203">
        <f>IF(AND(D1203&gt;=C1203,D1203&lt;=B1203),1,0)</f>
        <v>1</v>
      </c>
      <c r="M1203">
        <f>IF(AND(E1203&gt;=C1203,E1203&lt;=B1203),1,0)</f>
        <v>1</v>
      </c>
      <c r="N1203">
        <f t="shared" si="94"/>
        <v>6.0487804878049225E-3</v>
      </c>
      <c r="O1203">
        <f t="shared" si="95"/>
        <v>8.4878048780488245E-3</v>
      </c>
    </row>
    <row r="1204" spans="1:15" x14ac:dyDescent="0.25">
      <c r="A1204" s="1">
        <v>42384</v>
      </c>
      <c r="B1204" s="2">
        <v>104.9</v>
      </c>
      <c r="C1204" s="2">
        <v>100.4</v>
      </c>
      <c r="D1204" s="2">
        <v>102.88</v>
      </c>
      <c r="E1204" s="2">
        <v>102.56</v>
      </c>
      <c r="F1204" s="2">
        <v>103.4</v>
      </c>
      <c r="G1204" s="8">
        <f t="shared" si="91"/>
        <v>0.52000000000001023</v>
      </c>
      <c r="H1204" s="8">
        <f t="shared" si="92"/>
        <v>0.84000000000000341</v>
      </c>
      <c r="I1204" s="8">
        <f t="shared" si="93"/>
        <v>-0.31999999999999318</v>
      </c>
      <c r="J1204">
        <v>58.679099999999998</v>
      </c>
      <c r="K1204">
        <v>58.996899999999997</v>
      </c>
      <c r="L1204">
        <f>IF(AND(D1204&gt;=C1204,D1204&lt;=B1204),1,0)</f>
        <v>1</v>
      </c>
      <c r="M1204">
        <f>IF(AND(E1204&gt;=C1204,E1204&lt;=B1204),1,0)</f>
        <v>1</v>
      </c>
      <c r="N1204">
        <f t="shared" si="94"/>
        <v>5.0290135396519366E-3</v>
      </c>
      <c r="O1204">
        <f t="shared" si="95"/>
        <v>8.1237911025145385E-3</v>
      </c>
    </row>
    <row r="1205" spans="1:15" x14ac:dyDescent="0.25">
      <c r="A1205" s="1">
        <v>42383</v>
      </c>
      <c r="B1205" s="2">
        <v>104.5</v>
      </c>
      <c r="C1205" s="2">
        <v>100.5</v>
      </c>
      <c r="D1205" s="2">
        <v>104.18</v>
      </c>
      <c r="E1205" s="2">
        <v>104.36</v>
      </c>
      <c r="F1205" s="2">
        <v>103.2</v>
      </c>
      <c r="G1205" s="8">
        <f t="shared" si="91"/>
        <v>0.98000000000000398</v>
      </c>
      <c r="H1205" s="8">
        <f t="shared" si="92"/>
        <v>1.1599999999999966</v>
      </c>
      <c r="I1205" s="8">
        <f t="shared" si="93"/>
        <v>-0.17999999999999261</v>
      </c>
      <c r="J1205">
        <v>57.379100000000001</v>
      </c>
      <c r="K1205">
        <v>57.1965</v>
      </c>
      <c r="L1205">
        <f>IF(AND(D1205&gt;=C1205,D1205&lt;=B1205),1,0)</f>
        <v>1</v>
      </c>
      <c r="M1205">
        <f>IF(AND(E1205&gt;=C1205,E1205&lt;=B1205),1,0)</f>
        <v>1</v>
      </c>
      <c r="N1205">
        <f t="shared" si="94"/>
        <v>9.49612403100779E-3</v>
      </c>
      <c r="O1205">
        <f t="shared" si="95"/>
        <v>1.1240310077519347E-2</v>
      </c>
    </row>
    <row r="1206" spans="1:15" x14ac:dyDescent="0.25">
      <c r="A1206" s="1">
        <v>42382</v>
      </c>
      <c r="B1206" s="2">
        <v>107.2</v>
      </c>
      <c r="C1206" s="2">
        <v>104.3</v>
      </c>
      <c r="D1206" s="2">
        <v>104.6</v>
      </c>
      <c r="E1206" s="2">
        <v>104.62</v>
      </c>
      <c r="F1206" s="2">
        <v>104.7</v>
      </c>
      <c r="G1206" s="8">
        <f t="shared" si="91"/>
        <v>0.10000000000000853</v>
      </c>
      <c r="H1206" s="8">
        <f t="shared" si="92"/>
        <v>7.9999999999998295E-2</v>
      </c>
      <c r="I1206" s="8">
        <f t="shared" si="93"/>
        <v>2.0000000000010232E-2</v>
      </c>
      <c r="J1206">
        <v>56.959099999999999</v>
      </c>
      <c r="K1206">
        <v>56.935400000000001</v>
      </c>
      <c r="L1206">
        <f>IF(AND(D1206&gt;=C1206,D1206&lt;=B1206),1,0)</f>
        <v>1</v>
      </c>
      <c r="M1206">
        <f>IF(AND(E1206&gt;=C1206,E1206&lt;=B1206),1,0)</f>
        <v>1</v>
      </c>
      <c r="N1206">
        <f t="shared" si="94"/>
        <v>9.55109837631409E-4</v>
      </c>
      <c r="O1206">
        <f t="shared" si="95"/>
        <v>7.6408787010504573E-4</v>
      </c>
    </row>
    <row r="1207" spans="1:15" x14ac:dyDescent="0.25">
      <c r="A1207" s="1">
        <v>42381</v>
      </c>
      <c r="B1207" s="2">
        <v>108.3</v>
      </c>
      <c r="C1207" s="2">
        <v>102.8</v>
      </c>
      <c r="D1207" s="2">
        <v>106.59</v>
      </c>
      <c r="E1207" s="2">
        <v>106.56</v>
      </c>
      <c r="F1207" s="2">
        <v>105</v>
      </c>
      <c r="G1207" s="8">
        <f t="shared" si="91"/>
        <v>1.5900000000000034</v>
      </c>
      <c r="H1207" s="8">
        <f t="shared" si="92"/>
        <v>1.5600000000000023</v>
      </c>
      <c r="I1207" s="8">
        <f t="shared" si="93"/>
        <v>3.0000000000001137E-2</v>
      </c>
      <c r="J1207">
        <v>54.969099999999997</v>
      </c>
      <c r="K1207">
        <v>54.999400000000001</v>
      </c>
      <c r="L1207">
        <f>IF(AND(D1207&gt;=C1207,D1207&lt;=B1207),1,0)</f>
        <v>1</v>
      </c>
      <c r="M1207">
        <f>IF(AND(E1207&gt;=C1207,E1207&lt;=B1207),1,0)</f>
        <v>1</v>
      </c>
      <c r="N1207">
        <f t="shared" si="94"/>
        <v>1.5142857142857175E-2</v>
      </c>
      <c r="O1207">
        <f t="shared" si="95"/>
        <v>1.485714285714288E-2</v>
      </c>
    </row>
    <row r="1208" spans="1:15" x14ac:dyDescent="0.25">
      <c r="A1208" s="1">
        <v>42380</v>
      </c>
      <c r="B1208" s="2">
        <v>108.1</v>
      </c>
      <c r="C1208" s="2">
        <v>104.2</v>
      </c>
      <c r="D1208" s="2">
        <v>109.69</v>
      </c>
      <c r="E1208" s="2">
        <v>109.55</v>
      </c>
      <c r="F1208" s="2">
        <v>106.8</v>
      </c>
      <c r="G1208" s="8">
        <f t="shared" si="91"/>
        <v>2.8900000000000006</v>
      </c>
      <c r="H1208" s="8">
        <f t="shared" si="92"/>
        <v>2.75</v>
      </c>
      <c r="I1208" s="8">
        <f t="shared" si="93"/>
        <v>0.14000000000000057</v>
      </c>
      <c r="J1208">
        <v>51.869100000000003</v>
      </c>
      <c r="K1208">
        <v>52.008899999999997</v>
      </c>
      <c r="L1208">
        <f>IF(AND(D1208&gt;=C1208,D1208&lt;=B1208),1,0)</f>
        <v>0</v>
      </c>
      <c r="M1208">
        <f>IF(AND(E1208&gt;=C1208,E1208&lt;=B1208),1,0)</f>
        <v>0</v>
      </c>
      <c r="N1208">
        <f t="shared" si="94"/>
        <v>2.7059925093632965E-2</v>
      </c>
      <c r="O1208">
        <f t="shared" si="95"/>
        <v>2.5749063670411985E-2</v>
      </c>
    </row>
    <row r="1209" spans="1:15" x14ac:dyDescent="0.25">
      <c r="A1209" s="1">
        <v>42377</v>
      </c>
      <c r="B1209" s="2">
        <v>116.1</v>
      </c>
      <c r="C1209" s="2">
        <v>109.6</v>
      </c>
      <c r="D1209" s="2">
        <v>114.56</v>
      </c>
      <c r="E1209" s="2">
        <v>114.85</v>
      </c>
      <c r="F1209" s="2">
        <v>109.9</v>
      </c>
      <c r="G1209" s="8">
        <f t="shared" si="91"/>
        <v>4.6599999999999966</v>
      </c>
      <c r="H1209" s="8">
        <f t="shared" si="92"/>
        <v>4.9499999999999886</v>
      </c>
      <c r="I1209" s="8">
        <f t="shared" si="93"/>
        <v>-0.28999999999999204</v>
      </c>
      <c r="J1209">
        <v>46.999099999999999</v>
      </c>
      <c r="K1209">
        <v>46.710999999999999</v>
      </c>
      <c r="L1209">
        <f>IF(AND(D1209&gt;=C1209,D1209&lt;=B1209),1,0)</f>
        <v>1</v>
      </c>
      <c r="M1209">
        <f>IF(AND(E1209&gt;=C1209,E1209&lt;=B1209),1,0)</f>
        <v>1</v>
      </c>
      <c r="N1209">
        <f t="shared" si="94"/>
        <v>4.2402183803457658E-2</v>
      </c>
      <c r="O1209">
        <f t="shared" si="95"/>
        <v>4.5040946314831562E-2</v>
      </c>
    </row>
    <row r="1210" spans="1:15" x14ac:dyDescent="0.25">
      <c r="A1210" s="1">
        <v>42376</v>
      </c>
      <c r="B1210" s="2">
        <v>115.5</v>
      </c>
      <c r="C1210" s="2">
        <v>110.1</v>
      </c>
      <c r="D1210" s="2">
        <v>118.2</v>
      </c>
      <c r="E1210" s="2">
        <v>117.98</v>
      </c>
      <c r="F1210" s="2">
        <v>115</v>
      </c>
      <c r="G1210" s="8">
        <f t="shared" si="91"/>
        <v>3.2000000000000028</v>
      </c>
      <c r="H1210" s="8">
        <f t="shared" si="92"/>
        <v>2.980000000000004</v>
      </c>
      <c r="I1210" s="8">
        <f t="shared" si="93"/>
        <v>0.21999999999999886</v>
      </c>
      <c r="J1210">
        <v>43.359099999999998</v>
      </c>
      <c r="K1210">
        <v>43.576500000000003</v>
      </c>
      <c r="L1210">
        <f>IF(AND(D1210&gt;=C1210,D1210&lt;=B1210),1,0)</f>
        <v>0</v>
      </c>
      <c r="M1210">
        <f>IF(AND(E1210&gt;=C1210,E1210&lt;=B1210),1,0)</f>
        <v>0</v>
      </c>
      <c r="N1210">
        <f t="shared" si="94"/>
        <v>2.7826086956521764E-2</v>
      </c>
      <c r="O1210">
        <f t="shared" si="95"/>
        <v>2.5913043478260903E-2</v>
      </c>
    </row>
    <row r="1211" spans="1:15" x14ac:dyDescent="0.25">
      <c r="A1211" s="1">
        <v>42375</v>
      </c>
      <c r="B1211" s="2">
        <v>121.5</v>
      </c>
      <c r="C1211" s="2">
        <v>116.5</v>
      </c>
      <c r="D1211" s="2">
        <v>120.1</v>
      </c>
      <c r="E1211" s="2">
        <v>120.16</v>
      </c>
      <c r="F1211" s="2">
        <v>118</v>
      </c>
      <c r="G1211" s="8">
        <f t="shared" si="91"/>
        <v>2.0999999999999943</v>
      </c>
      <c r="H1211" s="8">
        <f t="shared" si="92"/>
        <v>2.1599999999999966</v>
      </c>
      <c r="I1211" s="8">
        <f t="shared" si="93"/>
        <v>-6.0000000000002274E-2</v>
      </c>
      <c r="J1211">
        <v>41.459099999999999</v>
      </c>
      <c r="K1211">
        <v>41.395499999999998</v>
      </c>
      <c r="L1211">
        <f>IF(AND(D1211&gt;=C1211,D1211&lt;=B1211),1,0)</f>
        <v>1</v>
      </c>
      <c r="M1211">
        <f>IF(AND(E1211&gt;=C1211,E1211&lt;=B1211),1,0)</f>
        <v>1</v>
      </c>
      <c r="N1211">
        <f t="shared" si="94"/>
        <v>1.7796610169491477E-2</v>
      </c>
      <c r="O1211">
        <f t="shared" si="95"/>
        <v>1.8305084745762683E-2</v>
      </c>
    </row>
    <row r="1212" spans="1:15" x14ac:dyDescent="0.25">
      <c r="A1212" s="1">
        <v>42374</v>
      </c>
      <c r="B1212" s="2">
        <v>123.4</v>
      </c>
      <c r="C1212" s="2">
        <v>120.5</v>
      </c>
      <c r="D1212" s="2">
        <v>123.77</v>
      </c>
      <c r="E1212" s="2">
        <v>123.74</v>
      </c>
      <c r="F1212" s="2">
        <v>120.5</v>
      </c>
      <c r="G1212" s="8">
        <f t="shared" si="91"/>
        <v>3.269999999999996</v>
      </c>
      <c r="H1212" s="8">
        <f t="shared" si="92"/>
        <v>3.2399999999999949</v>
      </c>
      <c r="I1212" s="8">
        <f t="shared" si="93"/>
        <v>3.0000000000001137E-2</v>
      </c>
      <c r="J1212">
        <v>37.789099999999998</v>
      </c>
      <c r="K1212">
        <v>37.818899999999999</v>
      </c>
      <c r="L1212">
        <f>IF(AND(D1212&gt;=C1212,D1212&lt;=B1212),1,0)</f>
        <v>0</v>
      </c>
      <c r="M1212">
        <f>IF(AND(E1212&gt;=C1212,E1212&lt;=B1212),1,0)</f>
        <v>0</v>
      </c>
      <c r="N1212">
        <f t="shared" si="94"/>
        <v>2.713692946058088E-2</v>
      </c>
      <c r="O1212">
        <f t="shared" si="95"/>
        <v>2.6887966804979211E-2</v>
      </c>
    </row>
    <row r="1213" spans="1:15" x14ac:dyDescent="0.25">
      <c r="A1213" s="1">
        <v>42373</v>
      </c>
      <c r="B1213" s="2">
        <v>123.8</v>
      </c>
      <c r="C1213" s="2">
        <v>120.4</v>
      </c>
      <c r="D1213" s="2">
        <v>123.56</v>
      </c>
      <c r="E1213" s="2">
        <v>123.81</v>
      </c>
      <c r="F1213" s="2">
        <v>123.5</v>
      </c>
      <c r="G1213" s="8">
        <f t="shared" si="91"/>
        <v>6.0000000000002274E-2</v>
      </c>
      <c r="H1213" s="8">
        <f t="shared" si="92"/>
        <v>0.31000000000000227</v>
      </c>
      <c r="I1213" s="8">
        <f t="shared" si="93"/>
        <v>-0.25</v>
      </c>
      <c r="J1213">
        <v>37.999099999999999</v>
      </c>
      <c r="K1213">
        <v>37.7485</v>
      </c>
      <c r="L1213">
        <f>IF(AND(D1213&gt;=C1213,D1213&lt;=B1213),1,0)</f>
        <v>1</v>
      </c>
      <c r="M1213">
        <f>IF(AND(E1213&gt;=C1213,E1213&lt;=B1213),1,0)</f>
        <v>0</v>
      </c>
      <c r="N1213">
        <f t="shared" si="94"/>
        <v>4.8582995951418844E-4</v>
      </c>
      <c r="O1213">
        <f t="shared" si="95"/>
        <v>2.5101214574898968E-3</v>
      </c>
    </row>
    <row r="1214" spans="1:15" x14ac:dyDescent="0.25">
      <c r="A1214" s="1">
        <v>42368</v>
      </c>
      <c r="B1214" s="2">
        <v>124.5</v>
      </c>
      <c r="C1214" s="2">
        <v>123.1</v>
      </c>
      <c r="D1214" s="2">
        <v>124.68</v>
      </c>
      <c r="E1214" s="2">
        <v>124.2</v>
      </c>
      <c r="F1214" s="2">
        <v>123.7</v>
      </c>
      <c r="G1214" s="8">
        <f t="shared" si="91"/>
        <v>0.98000000000000398</v>
      </c>
      <c r="H1214" s="8">
        <f t="shared" si="92"/>
        <v>0.5</v>
      </c>
      <c r="I1214" s="8">
        <f t="shared" si="93"/>
        <v>0.48000000000000398</v>
      </c>
      <c r="J1214">
        <v>36.879100000000001</v>
      </c>
      <c r="K1214">
        <v>37.354700000000001</v>
      </c>
      <c r="L1214">
        <f>IF(AND(D1214&gt;=C1214,D1214&lt;=B1214),1,0)</f>
        <v>0</v>
      </c>
      <c r="M1214">
        <f>IF(AND(E1214&gt;=C1214,E1214&lt;=B1214),1,0)</f>
        <v>1</v>
      </c>
      <c r="N1214">
        <f t="shared" si="94"/>
        <v>7.9223928860145832E-3</v>
      </c>
      <c r="O1214">
        <f t="shared" si="95"/>
        <v>4.0420371867421184E-3</v>
      </c>
    </row>
    <row r="1215" spans="1:15" x14ac:dyDescent="0.25">
      <c r="A1215" s="1">
        <v>42367</v>
      </c>
      <c r="B1215" s="2">
        <v>125</v>
      </c>
      <c r="C1215" s="2">
        <v>121.8</v>
      </c>
      <c r="D1215" s="2">
        <v>123.11</v>
      </c>
      <c r="E1215" s="2">
        <v>123.5</v>
      </c>
      <c r="F1215" s="2">
        <v>124</v>
      </c>
      <c r="G1215" s="8">
        <f t="shared" si="91"/>
        <v>0.89000000000000057</v>
      </c>
      <c r="H1215" s="8">
        <f t="shared" si="92"/>
        <v>0.5</v>
      </c>
      <c r="I1215" s="8">
        <f t="shared" si="93"/>
        <v>0.39000000000000057</v>
      </c>
      <c r="J1215">
        <v>38.449100000000001</v>
      </c>
      <c r="K1215">
        <v>38.058900000000001</v>
      </c>
      <c r="L1215">
        <f>IF(AND(D1215&gt;=C1215,D1215&lt;=B1215),1,0)</f>
        <v>1</v>
      </c>
      <c r="M1215">
        <f>IF(AND(E1215&gt;=C1215,E1215&lt;=B1215),1,0)</f>
        <v>1</v>
      </c>
      <c r="N1215">
        <f t="shared" si="94"/>
        <v>7.177419354838714E-3</v>
      </c>
      <c r="O1215">
        <f t="shared" si="95"/>
        <v>4.0322580645161289E-3</v>
      </c>
    </row>
    <row r="1216" spans="1:15" x14ac:dyDescent="0.25">
      <c r="A1216" s="1">
        <v>42366</v>
      </c>
      <c r="B1216" s="2">
        <v>126</v>
      </c>
      <c r="C1216" s="2">
        <v>122.3</v>
      </c>
      <c r="D1216" s="2">
        <v>125.39</v>
      </c>
      <c r="E1216" s="2">
        <v>125.29</v>
      </c>
      <c r="F1216" s="2">
        <v>123.1</v>
      </c>
      <c r="G1216" s="8">
        <f t="shared" si="91"/>
        <v>2.2900000000000063</v>
      </c>
      <c r="H1216" s="8">
        <f t="shared" si="92"/>
        <v>2.1900000000000119</v>
      </c>
      <c r="I1216" s="8">
        <f t="shared" si="93"/>
        <v>9.9999999999994316E-2</v>
      </c>
      <c r="J1216">
        <v>36.1691</v>
      </c>
      <c r="K1216">
        <v>36.268099999999997</v>
      </c>
      <c r="L1216">
        <f>IF(AND(D1216&gt;=C1216,D1216&lt;=B1216),1,0)</f>
        <v>1</v>
      </c>
      <c r="M1216">
        <f>IF(AND(E1216&gt;=C1216,E1216&lt;=B1216),1,0)</f>
        <v>1</v>
      </c>
      <c r="N1216">
        <f t="shared" si="94"/>
        <v>1.8602761982128402E-2</v>
      </c>
      <c r="O1216">
        <f t="shared" si="95"/>
        <v>1.7790414297319351E-2</v>
      </c>
    </row>
    <row r="1217" spans="1:15" x14ac:dyDescent="0.25">
      <c r="A1217" s="1">
        <v>42361</v>
      </c>
      <c r="B1217" s="2">
        <v>126.2</v>
      </c>
      <c r="C1217" s="2">
        <v>119.9</v>
      </c>
      <c r="D1217" s="2">
        <v>119.1</v>
      </c>
      <c r="E1217" s="2">
        <v>119.08</v>
      </c>
      <c r="F1217" s="2">
        <v>124.9</v>
      </c>
      <c r="G1217" s="8">
        <f t="shared" si="91"/>
        <v>5.8000000000000114</v>
      </c>
      <c r="H1217" s="8">
        <f t="shared" si="92"/>
        <v>5.8200000000000074</v>
      </c>
      <c r="I1217" s="8">
        <f t="shared" si="93"/>
        <v>-1.9999999999996021E-2</v>
      </c>
      <c r="J1217">
        <v>42.459099999999999</v>
      </c>
      <c r="K1217">
        <v>42.4788</v>
      </c>
      <c r="L1217">
        <f>IF(AND(D1217&gt;=C1217,D1217&lt;=B1217),1,0)</f>
        <v>0</v>
      </c>
      <c r="M1217">
        <f>IF(AND(E1217&gt;=C1217,E1217&lt;=B1217),1,0)</f>
        <v>0</v>
      </c>
      <c r="N1217">
        <f t="shared" si="94"/>
        <v>4.6437149719775909E-2</v>
      </c>
      <c r="O1217">
        <f t="shared" si="95"/>
        <v>4.6597277822257865E-2</v>
      </c>
    </row>
    <row r="1218" spans="1:15" x14ac:dyDescent="0.25">
      <c r="A1218" s="1">
        <v>42360</v>
      </c>
      <c r="B1218" s="2">
        <v>119.6</v>
      </c>
      <c r="C1218" s="2">
        <v>118.2</v>
      </c>
      <c r="D1218" s="2">
        <v>120.5</v>
      </c>
      <c r="E1218" s="2">
        <v>120.52</v>
      </c>
      <c r="F1218" s="2">
        <v>118.7</v>
      </c>
      <c r="G1218" s="8">
        <f t="shared" si="91"/>
        <v>1.7999999999999972</v>
      </c>
      <c r="H1218" s="8">
        <f t="shared" si="92"/>
        <v>1.8199999999999932</v>
      </c>
      <c r="I1218" s="8">
        <f t="shared" si="93"/>
        <v>-1.9999999999996021E-2</v>
      </c>
      <c r="J1218">
        <v>41.059100000000001</v>
      </c>
      <c r="K1218">
        <v>41.041200000000003</v>
      </c>
      <c r="L1218">
        <f>IF(AND(D1218&gt;=C1218,D1218&lt;=B1218),1,0)</f>
        <v>0</v>
      </c>
      <c r="M1218">
        <f>IF(AND(E1218&gt;=C1218,E1218&lt;=B1218),1,0)</f>
        <v>0</v>
      </c>
      <c r="N1218">
        <f t="shared" si="94"/>
        <v>1.5164279696714382E-2</v>
      </c>
      <c r="O1218">
        <f t="shared" si="95"/>
        <v>1.5332771693344509E-2</v>
      </c>
    </row>
    <row r="1219" spans="1:15" x14ac:dyDescent="0.25">
      <c r="A1219" s="1">
        <v>42359</v>
      </c>
      <c r="B1219" s="2">
        <v>121</v>
      </c>
      <c r="C1219" s="2">
        <v>118.4</v>
      </c>
      <c r="D1219" s="2">
        <v>121.31</v>
      </c>
      <c r="E1219" s="2">
        <v>121.39</v>
      </c>
      <c r="F1219" s="2">
        <v>120.1</v>
      </c>
      <c r="G1219" s="8">
        <f t="shared" ref="G1219:G1252" si="96">ABS(D1219-F1219)</f>
        <v>1.210000000000008</v>
      </c>
      <c r="H1219" s="8">
        <f t="shared" ref="H1219:H1252" si="97">ABS(E1219-F1219)</f>
        <v>1.2900000000000063</v>
      </c>
      <c r="I1219" s="8">
        <f t="shared" ref="I1219:I1252" si="98">G1219-H1219</f>
        <v>-7.9999999999998295E-2</v>
      </c>
      <c r="J1219">
        <v>40.249099999999999</v>
      </c>
      <c r="K1219">
        <v>40.173400000000001</v>
      </c>
      <c r="L1219">
        <f>IF(AND(D1219&gt;=C1219,D1219&lt;=B1219),1,0)</f>
        <v>0</v>
      </c>
      <c r="M1219">
        <f>IF(AND(E1219&gt;=C1219,E1219&lt;=B1219),1,0)</f>
        <v>0</v>
      </c>
      <c r="N1219">
        <f t="shared" ref="N1219:N1252" si="99">G1219/F1219</f>
        <v>1.0074937552040034E-2</v>
      </c>
      <c r="O1219">
        <f t="shared" si="95"/>
        <v>1.0741049125728612E-2</v>
      </c>
    </row>
    <row r="1220" spans="1:15" x14ac:dyDescent="0.25">
      <c r="A1220" s="1">
        <v>42356</v>
      </c>
      <c r="B1220" s="2">
        <v>122.8</v>
      </c>
      <c r="C1220" s="2">
        <v>119.9</v>
      </c>
      <c r="D1220" s="2">
        <v>122.74</v>
      </c>
      <c r="E1220" s="2">
        <v>122.46</v>
      </c>
      <c r="F1220" s="2">
        <v>120.8</v>
      </c>
      <c r="G1220" s="8">
        <f t="shared" si="96"/>
        <v>1.9399999999999977</v>
      </c>
      <c r="H1220" s="8">
        <f t="shared" si="97"/>
        <v>1.6599999999999966</v>
      </c>
      <c r="I1220" s="8">
        <f t="shared" si="98"/>
        <v>0.28000000000000114</v>
      </c>
      <c r="J1220">
        <v>38.819099999999999</v>
      </c>
      <c r="K1220">
        <v>39.101599999999998</v>
      </c>
      <c r="L1220">
        <f>IF(AND(D1220&gt;=C1220,D1220&lt;=B1220),1,0)</f>
        <v>1</v>
      </c>
      <c r="M1220">
        <f>IF(AND(E1220&gt;=C1220,E1220&lt;=B1220),1,0)</f>
        <v>1</v>
      </c>
      <c r="N1220">
        <f t="shared" si="99"/>
        <v>1.6059602649006605E-2</v>
      </c>
      <c r="O1220">
        <f t="shared" ref="O1220:O1252" si="100">H1220/F1220</f>
        <v>1.3741721854304608E-2</v>
      </c>
    </row>
    <row r="1221" spans="1:15" x14ac:dyDescent="0.25">
      <c r="A1221" s="1">
        <v>42355</v>
      </c>
      <c r="B1221" s="2">
        <v>127</v>
      </c>
      <c r="C1221" s="2">
        <v>121.7</v>
      </c>
      <c r="D1221" s="2">
        <v>126.29</v>
      </c>
      <c r="E1221" s="2">
        <v>126.53</v>
      </c>
      <c r="F1221" s="2">
        <v>122.5</v>
      </c>
      <c r="G1221" s="8">
        <f t="shared" si="96"/>
        <v>3.7900000000000063</v>
      </c>
      <c r="H1221" s="8">
        <f t="shared" si="97"/>
        <v>4.0300000000000011</v>
      </c>
      <c r="I1221" s="8">
        <f t="shared" si="98"/>
        <v>-0.23999999999999488</v>
      </c>
      <c r="J1221">
        <v>35.269100000000002</v>
      </c>
      <c r="K1221">
        <v>35.024299999999997</v>
      </c>
      <c r="L1221">
        <f>IF(AND(D1221&gt;=C1221,D1221&lt;=B1221),1,0)</f>
        <v>1</v>
      </c>
      <c r="M1221">
        <f>IF(AND(E1221&gt;=C1221,E1221&lt;=B1221),1,0)</f>
        <v>1</v>
      </c>
      <c r="N1221">
        <f t="shared" si="99"/>
        <v>3.0938775510204134E-2</v>
      </c>
      <c r="O1221">
        <f t="shared" si="100"/>
        <v>3.2897959183673477E-2</v>
      </c>
    </row>
    <row r="1222" spans="1:15" x14ac:dyDescent="0.25">
      <c r="A1222" s="1">
        <v>42354</v>
      </c>
      <c r="B1222" s="2">
        <v>127</v>
      </c>
      <c r="C1222" s="2">
        <v>123.7</v>
      </c>
      <c r="D1222" s="2">
        <v>124.62</v>
      </c>
      <c r="E1222" s="2">
        <v>124.7</v>
      </c>
      <c r="F1222" s="2">
        <v>127</v>
      </c>
      <c r="G1222" s="8">
        <f t="shared" si="96"/>
        <v>2.3799999999999955</v>
      </c>
      <c r="H1222" s="8">
        <f t="shared" si="97"/>
        <v>2.2999999999999972</v>
      </c>
      <c r="I1222" s="8">
        <f t="shared" si="98"/>
        <v>7.9999999999998295E-2</v>
      </c>
      <c r="J1222">
        <v>36.939100000000003</v>
      </c>
      <c r="K1222">
        <v>36.863399999999999</v>
      </c>
      <c r="L1222">
        <f>IF(AND(D1222&gt;=C1222,D1222&lt;=B1222),1,0)</f>
        <v>1</v>
      </c>
      <c r="M1222">
        <f>IF(AND(E1222&gt;=C1222,E1222&lt;=B1222),1,0)</f>
        <v>1</v>
      </c>
      <c r="N1222">
        <f t="shared" si="99"/>
        <v>1.8740157480314924E-2</v>
      </c>
      <c r="O1222">
        <f t="shared" si="100"/>
        <v>1.811023622047242E-2</v>
      </c>
    </row>
    <row r="1223" spans="1:15" x14ac:dyDescent="0.25">
      <c r="A1223" s="1">
        <v>42353</v>
      </c>
      <c r="B1223" s="2">
        <v>125.2</v>
      </c>
      <c r="C1223" s="2">
        <v>121.1</v>
      </c>
      <c r="D1223" s="2">
        <v>119.69</v>
      </c>
      <c r="E1223" s="2">
        <v>119.58</v>
      </c>
      <c r="F1223" s="2">
        <v>125.2</v>
      </c>
      <c r="G1223" s="8">
        <f t="shared" si="96"/>
        <v>5.5100000000000051</v>
      </c>
      <c r="H1223" s="8">
        <f t="shared" si="97"/>
        <v>5.6200000000000045</v>
      </c>
      <c r="I1223" s="8">
        <f t="shared" si="98"/>
        <v>-0.10999999999999943</v>
      </c>
      <c r="J1223">
        <v>41.869100000000003</v>
      </c>
      <c r="K1223">
        <v>41.980200000000004</v>
      </c>
      <c r="L1223">
        <f>IF(AND(D1223&gt;=C1223,D1223&lt;=B1223),1,0)</f>
        <v>0</v>
      </c>
      <c r="M1223">
        <f>IF(AND(E1223&gt;=C1223,E1223&lt;=B1223),1,0)</f>
        <v>0</v>
      </c>
      <c r="N1223">
        <f t="shared" si="99"/>
        <v>4.4009584664536784E-2</v>
      </c>
      <c r="O1223">
        <f t="shared" si="100"/>
        <v>4.4888178913738051E-2</v>
      </c>
    </row>
    <row r="1224" spans="1:15" x14ac:dyDescent="0.25">
      <c r="A1224" s="1">
        <v>42352</v>
      </c>
      <c r="B1224" s="2">
        <v>122.7</v>
      </c>
      <c r="C1224" s="2">
        <v>119.5</v>
      </c>
      <c r="D1224" s="2">
        <v>120.82</v>
      </c>
      <c r="E1224" s="2">
        <v>120.6</v>
      </c>
      <c r="F1224" s="2">
        <v>120.1</v>
      </c>
      <c r="G1224" s="8">
        <f t="shared" si="96"/>
        <v>0.71999999999999886</v>
      </c>
      <c r="H1224" s="8">
        <f t="shared" si="97"/>
        <v>0.5</v>
      </c>
      <c r="I1224" s="8">
        <f t="shared" si="98"/>
        <v>0.21999999999999886</v>
      </c>
      <c r="J1224">
        <v>40.739100000000001</v>
      </c>
      <c r="K1224">
        <v>40.959800000000001</v>
      </c>
      <c r="L1224">
        <f>IF(AND(D1224&gt;=C1224,D1224&lt;=B1224),1,0)</f>
        <v>1</v>
      </c>
      <c r="M1224">
        <f>IF(AND(E1224&gt;=C1224,E1224&lt;=B1224),1,0)</f>
        <v>1</v>
      </c>
      <c r="N1224">
        <f t="shared" si="99"/>
        <v>5.9950041631973263E-3</v>
      </c>
      <c r="O1224">
        <f t="shared" si="100"/>
        <v>4.163197335553705E-3</v>
      </c>
    </row>
    <row r="1225" spans="1:15" x14ac:dyDescent="0.25">
      <c r="A1225" s="1">
        <v>42349</v>
      </c>
      <c r="B1225" s="2">
        <v>124.1</v>
      </c>
      <c r="C1225" s="2">
        <v>121</v>
      </c>
      <c r="D1225" s="2">
        <v>122.79</v>
      </c>
      <c r="E1225" s="2">
        <v>123.08</v>
      </c>
      <c r="F1225" s="2">
        <v>121</v>
      </c>
      <c r="G1225" s="8">
        <f t="shared" si="96"/>
        <v>1.7900000000000063</v>
      </c>
      <c r="H1225" s="8">
        <f t="shared" si="97"/>
        <v>2.0799999999999983</v>
      </c>
      <c r="I1225" s="8">
        <f t="shared" si="98"/>
        <v>-0.28999999999999204</v>
      </c>
      <c r="J1225">
        <v>38.769100000000002</v>
      </c>
      <c r="K1225">
        <v>38.478200000000001</v>
      </c>
      <c r="L1225">
        <f>IF(AND(D1225&gt;=C1225,D1225&lt;=B1225),1,0)</f>
        <v>1</v>
      </c>
      <c r="M1225">
        <f>IF(AND(E1225&gt;=C1225,E1225&lt;=B1225),1,0)</f>
        <v>1</v>
      </c>
      <c r="N1225">
        <f t="shared" si="99"/>
        <v>1.4793388429752119E-2</v>
      </c>
      <c r="O1225">
        <f t="shared" si="100"/>
        <v>1.7190082644628086E-2</v>
      </c>
    </row>
    <row r="1226" spans="1:15" x14ac:dyDescent="0.25">
      <c r="A1226" s="1">
        <v>42348</v>
      </c>
      <c r="B1226" s="2">
        <v>125.5</v>
      </c>
      <c r="C1226" s="2">
        <v>122.9</v>
      </c>
      <c r="D1226" s="2">
        <v>125.51</v>
      </c>
      <c r="E1226" s="2">
        <v>125.56</v>
      </c>
      <c r="F1226" s="2">
        <v>123.5</v>
      </c>
      <c r="G1226" s="8">
        <f t="shared" si="96"/>
        <v>2.0100000000000051</v>
      </c>
      <c r="H1226" s="8">
        <f t="shared" si="97"/>
        <v>2.0600000000000023</v>
      </c>
      <c r="I1226" s="8">
        <f t="shared" si="98"/>
        <v>-4.9999999999997158E-2</v>
      </c>
      <c r="J1226">
        <v>36.049100000000003</v>
      </c>
      <c r="K1226">
        <v>36.002299999999998</v>
      </c>
      <c r="L1226">
        <f>IF(AND(D1226&gt;=C1226,D1226&lt;=B1226),1,0)</f>
        <v>0</v>
      </c>
      <c r="M1226">
        <f>IF(AND(E1226&gt;=C1226,E1226&lt;=B1226),1,0)</f>
        <v>0</v>
      </c>
      <c r="N1226">
        <f t="shared" si="99"/>
        <v>1.6275303643724738E-2</v>
      </c>
      <c r="O1226">
        <f t="shared" si="100"/>
        <v>1.6680161943319855E-2</v>
      </c>
    </row>
    <row r="1227" spans="1:15" x14ac:dyDescent="0.25">
      <c r="A1227" s="1">
        <v>42347</v>
      </c>
      <c r="B1227" s="2">
        <v>126.3</v>
      </c>
      <c r="C1227" s="2">
        <v>121.4</v>
      </c>
      <c r="D1227" s="2">
        <v>122.6</v>
      </c>
      <c r="E1227" s="2">
        <v>122.35</v>
      </c>
      <c r="F1227" s="2">
        <v>126.1</v>
      </c>
      <c r="G1227" s="8">
        <f t="shared" si="96"/>
        <v>3.5</v>
      </c>
      <c r="H1227" s="8">
        <f t="shared" si="97"/>
        <v>3.75</v>
      </c>
      <c r="I1227" s="8">
        <f t="shared" si="98"/>
        <v>-0.25</v>
      </c>
      <c r="J1227">
        <v>38.959099999999999</v>
      </c>
      <c r="K1227">
        <v>39.206600000000002</v>
      </c>
      <c r="L1227">
        <f>IF(AND(D1227&gt;=C1227,D1227&lt;=B1227),1,0)</f>
        <v>1</v>
      </c>
      <c r="M1227">
        <f>IF(AND(E1227&gt;=C1227,E1227&lt;=B1227),1,0)</f>
        <v>1</v>
      </c>
      <c r="N1227">
        <f t="shared" si="99"/>
        <v>2.7755749405233943E-2</v>
      </c>
      <c r="O1227">
        <f t="shared" si="100"/>
        <v>2.9738302934179225E-2</v>
      </c>
    </row>
    <row r="1228" spans="1:15" x14ac:dyDescent="0.25">
      <c r="A1228" s="1">
        <v>42346</v>
      </c>
      <c r="B1228" s="2">
        <v>123.7</v>
      </c>
      <c r="C1228" s="2">
        <v>119.8</v>
      </c>
      <c r="D1228" s="2">
        <v>123.56</v>
      </c>
      <c r="E1228" s="2">
        <v>123.79</v>
      </c>
      <c r="F1228" s="2">
        <v>122.8</v>
      </c>
      <c r="G1228" s="8">
        <f t="shared" si="96"/>
        <v>0.76000000000000512</v>
      </c>
      <c r="H1228" s="8">
        <f t="shared" si="97"/>
        <v>0.99000000000000909</v>
      </c>
      <c r="I1228" s="8">
        <f t="shared" si="98"/>
        <v>-0.23000000000000398</v>
      </c>
      <c r="J1228">
        <v>37.999099999999999</v>
      </c>
      <c r="K1228">
        <v>37.773600000000002</v>
      </c>
      <c r="L1228">
        <f>IF(AND(D1228&gt;=C1228,D1228&lt;=B1228),1,0)</f>
        <v>1</v>
      </c>
      <c r="M1228">
        <f>IF(AND(E1228&gt;=C1228,E1228&lt;=B1228),1,0)</f>
        <v>0</v>
      </c>
      <c r="N1228">
        <f t="shared" si="99"/>
        <v>6.1889250814332669E-3</v>
      </c>
      <c r="O1228">
        <f t="shared" si="100"/>
        <v>8.0618892508144066E-3</v>
      </c>
    </row>
    <row r="1229" spans="1:15" x14ac:dyDescent="0.25">
      <c r="A1229" s="1">
        <v>42345</v>
      </c>
      <c r="B1229" s="2">
        <v>128.19999999999999</v>
      </c>
      <c r="C1229" s="2">
        <v>123.1</v>
      </c>
      <c r="D1229" s="2">
        <v>127.67</v>
      </c>
      <c r="E1229" s="2">
        <v>127.5</v>
      </c>
      <c r="F1229" s="2">
        <v>123.4</v>
      </c>
      <c r="G1229" s="8">
        <f t="shared" si="96"/>
        <v>4.269999999999996</v>
      </c>
      <c r="H1229" s="8">
        <f t="shared" si="97"/>
        <v>4.0999999999999943</v>
      </c>
      <c r="I1229" s="8">
        <f t="shared" si="98"/>
        <v>0.17000000000000171</v>
      </c>
      <c r="J1229">
        <v>33.889099999999999</v>
      </c>
      <c r="K1229">
        <v>34.061999999999998</v>
      </c>
      <c r="L1229">
        <f>IF(AND(D1229&gt;=C1229,D1229&lt;=B1229),1,0)</f>
        <v>1</v>
      </c>
      <c r="M1229">
        <f>IF(AND(E1229&gt;=C1229,E1229&lt;=B1229),1,0)</f>
        <v>1</v>
      </c>
      <c r="N1229">
        <f t="shared" si="99"/>
        <v>3.4602917341977277E-2</v>
      </c>
      <c r="O1229">
        <f t="shared" si="100"/>
        <v>3.3225283630469969E-2</v>
      </c>
    </row>
    <row r="1230" spans="1:15" x14ac:dyDescent="0.25">
      <c r="A1230" s="1">
        <v>42342</v>
      </c>
      <c r="B1230" s="2">
        <v>136.80000000000001</v>
      </c>
      <c r="C1230" s="2">
        <v>126.5</v>
      </c>
      <c r="D1230" s="2">
        <v>133.02000000000001</v>
      </c>
      <c r="E1230" s="2">
        <v>133.22</v>
      </c>
      <c r="F1230" s="2">
        <v>127.1</v>
      </c>
      <c r="G1230" s="8">
        <f t="shared" si="96"/>
        <v>5.9200000000000159</v>
      </c>
      <c r="H1230" s="8">
        <f t="shared" si="97"/>
        <v>6.1200000000000045</v>
      </c>
      <c r="I1230" s="8">
        <f t="shared" si="98"/>
        <v>-0.19999999999998863</v>
      </c>
      <c r="J1230">
        <v>28.539100000000001</v>
      </c>
      <c r="K1230">
        <v>28.337599999999998</v>
      </c>
      <c r="L1230">
        <f>IF(AND(D1230&gt;=C1230,D1230&lt;=B1230),1,0)</f>
        <v>1</v>
      </c>
      <c r="M1230">
        <f>IF(AND(E1230&gt;=C1230,E1230&lt;=B1230),1,0)</f>
        <v>1</v>
      </c>
      <c r="N1230">
        <f t="shared" si="99"/>
        <v>4.6577498033044971E-2</v>
      </c>
      <c r="O1230">
        <f t="shared" si="100"/>
        <v>4.8151062155782888E-2</v>
      </c>
    </row>
    <row r="1231" spans="1:15" x14ac:dyDescent="0.25">
      <c r="A1231" s="1">
        <v>42341</v>
      </c>
      <c r="B1231" s="2">
        <v>136.19999999999999</v>
      </c>
      <c r="C1231" s="2">
        <v>133.19999999999999</v>
      </c>
      <c r="D1231" s="2">
        <v>136.16999999999999</v>
      </c>
      <c r="E1231" s="2">
        <v>135.84</v>
      </c>
      <c r="F1231" s="2">
        <v>133.19999999999999</v>
      </c>
      <c r="G1231" s="8">
        <f t="shared" si="96"/>
        <v>2.9699999999999989</v>
      </c>
      <c r="H1231" s="8">
        <f t="shared" si="97"/>
        <v>2.6400000000000148</v>
      </c>
      <c r="I1231" s="8">
        <f t="shared" si="98"/>
        <v>0.32999999999998408</v>
      </c>
      <c r="J1231">
        <v>25.389099999999999</v>
      </c>
      <c r="K1231">
        <v>25.720199999999998</v>
      </c>
      <c r="L1231">
        <f>IF(AND(D1231&gt;=C1231,D1231&lt;=B1231),1,0)</f>
        <v>1</v>
      </c>
      <c r="M1231">
        <f>IF(AND(E1231&gt;=C1231,E1231&lt;=B1231),1,0)</f>
        <v>1</v>
      </c>
      <c r="N1231">
        <f t="shared" si="99"/>
        <v>2.2297297297297292E-2</v>
      </c>
      <c r="O1231">
        <f t="shared" si="100"/>
        <v>1.9819819819819933E-2</v>
      </c>
    </row>
    <row r="1232" spans="1:15" x14ac:dyDescent="0.25">
      <c r="A1232" s="1">
        <v>42340</v>
      </c>
      <c r="B1232" s="2">
        <v>137.19999999999999</v>
      </c>
      <c r="C1232" s="2">
        <v>133.19999999999999</v>
      </c>
      <c r="D1232" s="2">
        <v>134.13999999999999</v>
      </c>
      <c r="E1232" s="2">
        <v>134.59</v>
      </c>
      <c r="F1232" s="2">
        <v>135.69999999999999</v>
      </c>
      <c r="G1232" s="8">
        <f t="shared" si="96"/>
        <v>1.5600000000000023</v>
      </c>
      <c r="H1232" s="8">
        <f t="shared" si="97"/>
        <v>1.1099999999999852</v>
      </c>
      <c r="I1232" s="8">
        <f t="shared" si="98"/>
        <v>0.45000000000001705</v>
      </c>
      <c r="J1232">
        <v>27.4191</v>
      </c>
      <c r="K1232">
        <v>26.967700000000001</v>
      </c>
      <c r="L1232">
        <f>IF(AND(D1232&gt;=C1232,D1232&lt;=B1232),1,0)</f>
        <v>1</v>
      </c>
      <c r="M1232">
        <f>IF(AND(E1232&gt;=C1232,E1232&lt;=B1232),1,0)</f>
        <v>1</v>
      </c>
      <c r="N1232">
        <f t="shared" si="99"/>
        <v>1.1495946941783363E-2</v>
      </c>
      <c r="O1232">
        <f t="shared" si="100"/>
        <v>8.1798084008841958E-3</v>
      </c>
    </row>
    <row r="1233" spans="1:15" x14ac:dyDescent="0.25">
      <c r="A1233" s="1">
        <v>42339</v>
      </c>
      <c r="B1233" s="2">
        <v>135</v>
      </c>
      <c r="C1233" s="2">
        <v>133.30000000000001</v>
      </c>
      <c r="D1233" s="2">
        <v>135.01</v>
      </c>
      <c r="E1233" s="2">
        <v>134.72</v>
      </c>
      <c r="F1233" s="2">
        <v>134.1</v>
      </c>
      <c r="G1233" s="8">
        <f t="shared" si="96"/>
        <v>0.90999999999999659</v>
      </c>
      <c r="H1233" s="8">
        <f t="shared" si="97"/>
        <v>0.62000000000000455</v>
      </c>
      <c r="I1233" s="8">
        <f t="shared" si="98"/>
        <v>0.28999999999999204</v>
      </c>
      <c r="J1233">
        <v>26.549099999999999</v>
      </c>
      <c r="K1233">
        <v>26.835899999999999</v>
      </c>
      <c r="L1233">
        <f>IF(AND(D1233&gt;=C1233,D1233&lt;=B1233),1,0)</f>
        <v>0</v>
      </c>
      <c r="M1233">
        <f>IF(AND(E1233&gt;=C1233,E1233&lt;=B1233),1,0)</f>
        <v>1</v>
      </c>
      <c r="N1233">
        <f t="shared" si="99"/>
        <v>6.7859806114839421E-3</v>
      </c>
      <c r="O1233">
        <f t="shared" si="100"/>
        <v>4.6234153616704294E-3</v>
      </c>
    </row>
    <row r="1234" spans="1:15" x14ac:dyDescent="0.25">
      <c r="A1234" s="1">
        <v>42338</v>
      </c>
      <c r="B1234" s="2">
        <v>134.5</v>
      </c>
      <c r="C1234" s="2">
        <v>132.19999999999999</v>
      </c>
      <c r="D1234" s="2">
        <v>134.46</v>
      </c>
      <c r="E1234" s="2">
        <v>134.49</v>
      </c>
      <c r="F1234" s="2">
        <v>134.4</v>
      </c>
      <c r="G1234" s="8">
        <f t="shared" si="96"/>
        <v>6.0000000000002274E-2</v>
      </c>
      <c r="H1234" s="8">
        <f t="shared" si="97"/>
        <v>9.0000000000003411E-2</v>
      </c>
      <c r="I1234" s="8">
        <f t="shared" si="98"/>
        <v>-3.0000000000001137E-2</v>
      </c>
      <c r="J1234">
        <v>27.0991</v>
      </c>
      <c r="K1234">
        <v>27.071100000000001</v>
      </c>
      <c r="L1234">
        <f>IF(AND(D1234&gt;=C1234,D1234&lt;=B1234),1,0)</f>
        <v>1</v>
      </c>
      <c r="M1234">
        <f>IF(AND(E1234&gt;=C1234,E1234&lt;=B1234),1,0)</f>
        <v>1</v>
      </c>
      <c r="N1234">
        <f t="shared" si="99"/>
        <v>4.4642857142858833E-4</v>
      </c>
      <c r="O1234">
        <f t="shared" si="100"/>
        <v>6.6964285714288252E-4</v>
      </c>
    </row>
    <row r="1235" spans="1:15" x14ac:dyDescent="0.25">
      <c r="A1235" s="1">
        <v>42335</v>
      </c>
      <c r="B1235" s="2">
        <v>136</v>
      </c>
      <c r="C1235" s="2">
        <v>134.30000000000001</v>
      </c>
      <c r="D1235" s="2">
        <v>137.04</v>
      </c>
      <c r="E1235" s="2">
        <v>137.03</v>
      </c>
      <c r="F1235" s="2">
        <v>134.4</v>
      </c>
      <c r="G1235" s="8">
        <f t="shared" si="96"/>
        <v>2.6399999999999864</v>
      </c>
      <c r="H1235" s="8">
        <f t="shared" si="97"/>
        <v>2.6299999999999955</v>
      </c>
      <c r="I1235" s="8">
        <f t="shared" si="98"/>
        <v>9.9999999999909051E-3</v>
      </c>
      <c r="J1235">
        <v>24.519100000000002</v>
      </c>
      <c r="K1235">
        <v>24.5305</v>
      </c>
      <c r="L1235">
        <f>IF(AND(D1235&gt;=C1235,D1235&lt;=B1235),1,0)</f>
        <v>0</v>
      </c>
      <c r="M1235">
        <f>IF(AND(E1235&gt;=C1235,E1235&lt;=B1235),1,0)</f>
        <v>0</v>
      </c>
      <c r="N1235">
        <f t="shared" si="99"/>
        <v>1.9642857142857042E-2</v>
      </c>
      <c r="O1235">
        <f t="shared" si="100"/>
        <v>1.9568452380952346E-2</v>
      </c>
    </row>
    <row r="1236" spans="1:15" x14ac:dyDescent="0.25">
      <c r="A1236" s="1">
        <v>42334</v>
      </c>
      <c r="B1236" s="2">
        <v>136.6</v>
      </c>
      <c r="C1236" s="2">
        <v>134.4</v>
      </c>
      <c r="D1236" s="2">
        <v>134.62</v>
      </c>
      <c r="E1236" s="2">
        <v>134.81</v>
      </c>
      <c r="F1236" s="2">
        <v>136.6</v>
      </c>
      <c r="G1236" s="8">
        <f t="shared" si="96"/>
        <v>1.9799999999999898</v>
      </c>
      <c r="H1236" s="8">
        <f t="shared" si="97"/>
        <v>1.789999999999992</v>
      </c>
      <c r="I1236" s="8">
        <f t="shared" si="98"/>
        <v>0.18999999999999773</v>
      </c>
      <c r="J1236">
        <v>26.9391</v>
      </c>
      <c r="K1236">
        <v>26.746099999999998</v>
      </c>
      <c r="L1236">
        <f>IF(AND(D1236&gt;=C1236,D1236&lt;=B1236),1,0)</f>
        <v>1</v>
      </c>
      <c r="M1236">
        <f>IF(AND(E1236&gt;=C1236,E1236&lt;=B1236),1,0)</f>
        <v>1</v>
      </c>
      <c r="N1236">
        <f t="shared" si="99"/>
        <v>1.4494875549048242E-2</v>
      </c>
      <c r="O1236">
        <f t="shared" si="100"/>
        <v>1.3103953147876955E-2</v>
      </c>
    </row>
    <row r="1237" spans="1:15" x14ac:dyDescent="0.25">
      <c r="A1237" s="1">
        <v>42333</v>
      </c>
      <c r="B1237" s="2">
        <v>136.80000000000001</v>
      </c>
      <c r="C1237" s="2">
        <v>134</v>
      </c>
      <c r="D1237" s="2">
        <v>136.08000000000001</v>
      </c>
      <c r="E1237" s="2">
        <v>135.83000000000001</v>
      </c>
      <c r="F1237" s="2">
        <v>134.80000000000001</v>
      </c>
      <c r="G1237" s="8">
        <f t="shared" si="96"/>
        <v>1.2800000000000011</v>
      </c>
      <c r="H1237" s="8">
        <f t="shared" si="97"/>
        <v>1.0300000000000011</v>
      </c>
      <c r="I1237" s="8">
        <f t="shared" si="98"/>
        <v>0.25</v>
      </c>
      <c r="J1237">
        <v>25.479099999999999</v>
      </c>
      <c r="K1237">
        <v>25.730899999999998</v>
      </c>
      <c r="L1237">
        <f>IF(AND(D1237&gt;=C1237,D1237&lt;=B1237),1,0)</f>
        <v>1</v>
      </c>
      <c r="M1237">
        <f>IF(AND(E1237&gt;=C1237,E1237&lt;=B1237),1,0)</f>
        <v>1</v>
      </c>
      <c r="N1237">
        <f t="shared" si="99"/>
        <v>9.4955489614243407E-3</v>
      </c>
      <c r="O1237">
        <f t="shared" si="100"/>
        <v>7.64094955489615E-3</v>
      </c>
    </row>
    <row r="1238" spans="1:15" x14ac:dyDescent="0.25">
      <c r="A1238" s="1">
        <v>42332</v>
      </c>
      <c r="B1238" s="2">
        <v>137.1</v>
      </c>
      <c r="C1238" s="2">
        <v>132.5</v>
      </c>
      <c r="D1238" s="2">
        <v>133</v>
      </c>
      <c r="E1238" s="2">
        <v>133.15</v>
      </c>
      <c r="F1238" s="2">
        <v>136.1</v>
      </c>
      <c r="G1238" s="8">
        <f t="shared" si="96"/>
        <v>3.0999999999999943</v>
      </c>
      <c r="H1238" s="8">
        <f t="shared" si="97"/>
        <v>2.9499999999999886</v>
      </c>
      <c r="I1238" s="8">
        <f t="shared" si="98"/>
        <v>0.15000000000000568</v>
      </c>
      <c r="J1238">
        <v>28.559100000000001</v>
      </c>
      <c r="K1238">
        <v>28.412800000000001</v>
      </c>
      <c r="L1238">
        <f>IF(AND(D1238&gt;=C1238,D1238&lt;=B1238),1,0)</f>
        <v>1</v>
      </c>
      <c r="M1238">
        <f>IF(AND(E1238&gt;=C1238,E1238&lt;=B1238),1,0)</f>
        <v>1</v>
      </c>
      <c r="N1238">
        <f t="shared" si="99"/>
        <v>2.2777369581190261E-2</v>
      </c>
      <c r="O1238">
        <f t="shared" si="100"/>
        <v>2.167523879500359E-2</v>
      </c>
    </row>
    <row r="1239" spans="1:15" x14ac:dyDescent="0.25">
      <c r="A1239" s="1">
        <v>42331</v>
      </c>
      <c r="B1239" s="2">
        <v>135.69999999999999</v>
      </c>
      <c r="C1239" s="2">
        <v>130.5</v>
      </c>
      <c r="D1239" s="2">
        <v>133.71</v>
      </c>
      <c r="E1239" s="2">
        <v>133.65</v>
      </c>
      <c r="F1239" s="2">
        <v>133.30000000000001</v>
      </c>
      <c r="G1239" s="8">
        <f t="shared" si="96"/>
        <v>0.40999999999999659</v>
      </c>
      <c r="H1239" s="8">
        <f t="shared" si="97"/>
        <v>0.34999999999999432</v>
      </c>
      <c r="I1239" s="8">
        <f t="shared" si="98"/>
        <v>6.0000000000002274E-2</v>
      </c>
      <c r="J1239">
        <v>27.8491</v>
      </c>
      <c r="K1239">
        <v>27.904199999999999</v>
      </c>
      <c r="L1239">
        <f>IF(AND(D1239&gt;=C1239,D1239&lt;=B1239),1,0)</f>
        <v>1</v>
      </c>
      <c r="M1239">
        <f>IF(AND(E1239&gt;=C1239,E1239&lt;=B1239),1,0)</f>
        <v>1</v>
      </c>
      <c r="N1239">
        <f t="shared" si="99"/>
        <v>3.0757689422355331E-3</v>
      </c>
      <c r="O1239">
        <f t="shared" si="100"/>
        <v>2.6256564141034829E-3</v>
      </c>
    </row>
    <row r="1240" spans="1:15" x14ac:dyDescent="0.25">
      <c r="A1240" s="1">
        <v>42328</v>
      </c>
      <c r="B1240" s="2">
        <v>135.1</v>
      </c>
      <c r="C1240" s="2">
        <v>133</v>
      </c>
      <c r="D1240" s="2">
        <v>134.16</v>
      </c>
      <c r="E1240" s="2">
        <v>134.16</v>
      </c>
      <c r="F1240" s="2">
        <v>133.6</v>
      </c>
      <c r="G1240" s="8">
        <f t="shared" si="96"/>
        <v>0.56000000000000227</v>
      </c>
      <c r="H1240" s="8">
        <f t="shared" si="97"/>
        <v>0.56000000000000227</v>
      </c>
      <c r="I1240" s="8">
        <f t="shared" si="98"/>
        <v>0</v>
      </c>
      <c r="J1240">
        <v>27.399100000000001</v>
      </c>
      <c r="K1240">
        <v>27.398800000000001</v>
      </c>
      <c r="L1240">
        <f>IF(AND(D1240&gt;=C1240,D1240&lt;=B1240),1,0)</f>
        <v>1</v>
      </c>
      <c r="M1240">
        <f>IF(AND(E1240&gt;=C1240,E1240&lt;=B1240),1,0)</f>
        <v>1</v>
      </c>
      <c r="N1240">
        <f t="shared" si="99"/>
        <v>4.1916167664670829E-3</v>
      </c>
      <c r="O1240">
        <f t="shared" si="100"/>
        <v>4.1916167664670829E-3</v>
      </c>
    </row>
    <row r="1241" spans="1:15" x14ac:dyDescent="0.25">
      <c r="A1241" s="1">
        <v>42327</v>
      </c>
      <c r="B1241" s="2">
        <v>137.30000000000001</v>
      </c>
      <c r="C1241" s="2">
        <v>134</v>
      </c>
      <c r="D1241" s="2">
        <v>136.27000000000001</v>
      </c>
      <c r="E1241" s="2">
        <v>136.16</v>
      </c>
      <c r="F1241" s="2">
        <v>134.6</v>
      </c>
      <c r="G1241" s="8">
        <f t="shared" si="96"/>
        <v>1.6700000000000159</v>
      </c>
      <c r="H1241" s="8">
        <f t="shared" si="97"/>
        <v>1.5600000000000023</v>
      </c>
      <c r="I1241" s="8">
        <f t="shared" si="98"/>
        <v>0.11000000000001364</v>
      </c>
      <c r="J1241">
        <v>25.289100000000001</v>
      </c>
      <c r="K1241">
        <v>25.3995</v>
      </c>
      <c r="L1241">
        <f>IF(AND(D1241&gt;=C1241,D1241&lt;=B1241),1,0)</f>
        <v>1</v>
      </c>
      <c r="M1241">
        <f>IF(AND(E1241&gt;=C1241,E1241&lt;=B1241),1,0)</f>
        <v>1</v>
      </c>
      <c r="N1241">
        <f t="shared" si="99"/>
        <v>1.2407132243685112E-2</v>
      </c>
      <c r="O1241">
        <f t="shared" si="100"/>
        <v>1.1589895988112945E-2</v>
      </c>
    </row>
    <row r="1242" spans="1:15" x14ac:dyDescent="0.25">
      <c r="A1242" s="1">
        <v>42326</v>
      </c>
      <c r="B1242" s="2">
        <v>136.80000000000001</v>
      </c>
      <c r="C1242" s="2">
        <v>131.4</v>
      </c>
      <c r="D1242" s="2">
        <v>132.49</v>
      </c>
      <c r="E1242" s="2">
        <v>132.63</v>
      </c>
      <c r="F1242" s="2">
        <v>136.80000000000001</v>
      </c>
      <c r="G1242" s="8">
        <f t="shared" si="96"/>
        <v>4.3100000000000023</v>
      </c>
      <c r="H1242" s="8">
        <f t="shared" si="97"/>
        <v>4.1700000000000159</v>
      </c>
      <c r="I1242" s="8">
        <f t="shared" si="98"/>
        <v>0.13999999999998636</v>
      </c>
      <c r="J1242">
        <v>29.069099999999999</v>
      </c>
      <c r="K1242">
        <v>28.933599999999998</v>
      </c>
      <c r="L1242">
        <f>IF(AND(D1242&gt;=C1242,D1242&lt;=B1242),1,0)</f>
        <v>1</v>
      </c>
      <c r="M1242">
        <f>IF(AND(E1242&gt;=C1242,E1242&lt;=B1242),1,0)</f>
        <v>1</v>
      </c>
      <c r="N1242">
        <f t="shared" si="99"/>
        <v>3.1505847953216391E-2</v>
      </c>
      <c r="O1242">
        <f t="shared" si="100"/>
        <v>3.0482456140350989E-2</v>
      </c>
    </row>
    <row r="1243" spans="1:15" x14ac:dyDescent="0.25">
      <c r="A1243" s="1">
        <v>42325</v>
      </c>
      <c r="B1243" s="2">
        <v>134.5</v>
      </c>
      <c r="C1243" s="2">
        <v>132</v>
      </c>
      <c r="D1243" s="2">
        <v>130.56</v>
      </c>
      <c r="E1243" s="2">
        <v>130.72999999999999</v>
      </c>
      <c r="F1243" s="2">
        <v>132.80000000000001</v>
      </c>
      <c r="G1243" s="8">
        <f t="shared" si="96"/>
        <v>2.2400000000000091</v>
      </c>
      <c r="H1243" s="8">
        <f t="shared" si="97"/>
        <v>2.0700000000000216</v>
      </c>
      <c r="I1243" s="8">
        <f t="shared" si="98"/>
        <v>0.16999999999998749</v>
      </c>
      <c r="J1243">
        <v>30.999099999999999</v>
      </c>
      <c r="K1243">
        <v>30.831099999999999</v>
      </c>
      <c r="L1243">
        <f>IF(AND(D1243&gt;=C1243,D1243&lt;=B1243),1,0)</f>
        <v>0</v>
      </c>
      <c r="M1243">
        <f>IF(AND(E1243&gt;=C1243,E1243&lt;=B1243),1,0)</f>
        <v>0</v>
      </c>
      <c r="N1243">
        <f t="shared" si="99"/>
        <v>1.6867469879518138E-2</v>
      </c>
      <c r="O1243">
        <f t="shared" si="100"/>
        <v>1.5587349397590523E-2</v>
      </c>
    </row>
    <row r="1244" spans="1:15" x14ac:dyDescent="0.25">
      <c r="A1244" s="1">
        <v>42324</v>
      </c>
      <c r="B1244" s="2">
        <v>133.4</v>
      </c>
      <c r="C1244" s="2">
        <v>129.19999999999999</v>
      </c>
      <c r="D1244" s="2">
        <v>130.07</v>
      </c>
      <c r="E1244" s="2">
        <v>129.66</v>
      </c>
      <c r="F1244" s="2">
        <v>130.9</v>
      </c>
      <c r="G1244" s="8">
        <f t="shared" si="96"/>
        <v>0.83000000000001251</v>
      </c>
      <c r="H1244" s="8">
        <f t="shared" si="97"/>
        <v>1.2400000000000091</v>
      </c>
      <c r="I1244" s="8">
        <f t="shared" si="98"/>
        <v>-0.40999999999999659</v>
      </c>
      <c r="J1244">
        <v>31.489100000000001</v>
      </c>
      <c r="K1244">
        <v>31.898199999999999</v>
      </c>
      <c r="L1244">
        <f>IF(AND(D1244&gt;=C1244,D1244&lt;=B1244),1,0)</f>
        <v>1</v>
      </c>
      <c r="M1244">
        <f>IF(AND(E1244&gt;=C1244,E1244&lt;=B1244),1,0)</f>
        <v>1</v>
      </c>
      <c r="N1244">
        <f t="shared" si="99"/>
        <v>6.3407181054240831E-3</v>
      </c>
      <c r="O1244">
        <f t="shared" si="100"/>
        <v>9.4728800611154247E-3</v>
      </c>
    </row>
    <row r="1245" spans="1:15" x14ac:dyDescent="0.25">
      <c r="A1245" s="1">
        <v>42321</v>
      </c>
      <c r="B1245" s="2">
        <v>132</v>
      </c>
      <c r="C1245" s="2">
        <v>129</v>
      </c>
      <c r="D1245" s="2">
        <v>132.52000000000001</v>
      </c>
      <c r="E1245" s="2">
        <v>132.80000000000001</v>
      </c>
      <c r="F1245" s="2">
        <v>129.69999999999999</v>
      </c>
      <c r="G1245" s="8">
        <f t="shared" si="96"/>
        <v>2.8200000000000216</v>
      </c>
      <c r="H1245" s="8">
        <f t="shared" si="97"/>
        <v>3.1000000000000227</v>
      </c>
      <c r="I1245" s="8">
        <f t="shared" si="98"/>
        <v>-0.28000000000000114</v>
      </c>
      <c r="J1245">
        <v>29.039100000000001</v>
      </c>
      <c r="K1245">
        <v>28.7637</v>
      </c>
      <c r="L1245">
        <f>IF(AND(D1245&gt;=C1245,D1245&lt;=B1245),1,0)</f>
        <v>0</v>
      </c>
      <c r="M1245">
        <f>IF(AND(E1245&gt;=C1245,E1245&lt;=B1245),1,0)</f>
        <v>0</v>
      </c>
      <c r="N1245">
        <f t="shared" si="99"/>
        <v>2.1742482652274648E-2</v>
      </c>
      <c r="O1245">
        <f t="shared" si="100"/>
        <v>2.3901310717039499E-2</v>
      </c>
    </row>
    <row r="1246" spans="1:15" x14ac:dyDescent="0.25">
      <c r="A1246" s="1">
        <v>42320</v>
      </c>
      <c r="B1246" s="2">
        <v>137.19999999999999</v>
      </c>
      <c r="C1246" s="2">
        <v>132.1</v>
      </c>
      <c r="D1246" s="2">
        <v>138.11000000000001</v>
      </c>
      <c r="E1246" s="2">
        <v>138.1</v>
      </c>
      <c r="F1246" s="2">
        <v>132.4</v>
      </c>
      <c r="G1246" s="8">
        <f t="shared" si="96"/>
        <v>5.710000000000008</v>
      </c>
      <c r="H1246" s="8">
        <f t="shared" si="97"/>
        <v>5.6999999999999886</v>
      </c>
      <c r="I1246" s="8">
        <f t="shared" si="98"/>
        <v>1.0000000000019327E-2</v>
      </c>
      <c r="J1246">
        <v>23.449100000000001</v>
      </c>
      <c r="K1246">
        <v>23.456700000000001</v>
      </c>
      <c r="L1246">
        <f>IF(AND(D1246&gt;=C1246,D1246&lt;=B1246),1,0)</f>
        <v>0</v>
      </c>
      <c r="M1246">
        <f>IF(AND(E1246&gt;=C1246,E1246&lt;=B1246),1,0)</f>
        <v>0</v>
      </c>
      <c r="N1246">
        <f t="shared" si="99"/>
        <v>4.3126888217522717E-2</v>
      </c>
      <c r="O1246">
        <f t="shared" si="100"/>
        <v>4.3051359516616226E-2</v>
      </c>
    </row>
    <row r="1247" spans="1:15" x14ac:dyDescent="0.25">
      <c r="A1247" s="1">
        <v>42319</v>
      </c>
      <c r="B1247" s="2">
        <v>140.1</v>
      </c>
      <c r="C1247" s="2">
        <v>137.80000000000001</v>
      </c>
      <c r="D1247" s="2">
        <v>138.82</v>
      </c>
      <c r="E1247" s="2">
        <v>138.79</v>
      </c>
      <c r="F1247" s="2">
        <v>137.80000000000001</v>
      </c>
      <c r="G1247" s="8">
        <f t="shared" si="96"/>
        <v>1.0199999999999818</v>
      </c>
      <c r="H1247" s="8">
        <f t="shared" si="97"/>
        <v>0.98999999999998067</v>
      </c>
      <c r="I1247" s="8">
        <f t="shared" si="98"/>
        <v>3.0000000000001137E-2</v>
      </c>
      <c r="J1247">
        <v>22.739100000000001</v>
      </c>
      <c r="K1247">
        <v>22.765999999999998</v>
      </c>
      <c r="L1247">
        <f>IF(AND(D1247&gt;=C1247,D1247&lt;=B1247),1,0)</f>
        <v>1</v>
      </c>
      <c r="M1247">
        <f>IF(AND(E1247&gt;=C1247,E1247&lt;=B1247),1,0)</f>
        <v>1</v>
      </c>
      <c r="N1247">
        <f t="shared" si="99"/>
        <v>7.4020319303336841E-3</v>
      </c>
      <c r="O1247">
        <f t="shared" si="100"/>
        <v>7.1843251088532702E-3</v>
      </c>
    </row>
    <row r="1248" spans="1:15" x14ac:dyDescent="0.25">
      <c r="A1248" s="1">
        <v>42318</v>
      </c>
      <c r="B1248" s="2">
        <v>140.30000000000001</v>
      </c>
      <c r="C1248" s="2">
        <v>138.19999999999999</v>
      </c>
      <c r="D1248" s="2">
        <v>141.24</v>
      </c>
      <c r="E1248" s="2">
        <v>141.29</v>
      </c>
      <c r="F1248" s="2">
        <v>138.9</v>
      </c>
      <c r="G1248" s="8">
        <f t="shared" si="96"/>
        <v>2.3400000000000034</v>
      </c>
      <c r="H1248" s="8">
        <f t="shared" si="97"/>
        <v>2.3899999999999864</v>
      </c>
      <c r="I1248" s="8">
        <f t="shared" si="98"/>
        <v>-4.9999999999982947E-2</v>
      </c>
      <c r="J1248">
        <v>20.319099999999999</v>
      </c>
      <c r="K1248">
        <v>20.2683</v>
      </c>
      <c r="L1248">
        <f>IF(AND(D1248&gt;=C1248,D1248&lt;=B1248),1,0)</f>
        <v>0</v>
      </c>
      <c r="M1248">
        <f>IF(AND(E1248&gt;=C1248,E1248&lt;=B1248),1,0)</f>
        <v>0</v>
      </c>
      <c r="N1248">
        <f t="shared" si="99"/>
        <v>1.6846652267818597E-2</v>
      </c>
      <c r="O1248">
        <f t="shared" si="100"/>
        <v>1.7206623470122293E-2</v>
      </c>
    </row>
    <row r="1249" spans="1:15" x14ac:dyDescent="0.25">
      <c r="A1249" s="1">
        <v>42317</v>
      </c>
      <c r="B1249" s="2">
        <v>143.5</v>
      </c>
      <c r="C1249" s="2">
        <v>140.1</v>
      </c>
      <c r="D1249" s="2">
        <v>140.26</v>
      </c>
      <c r="E1249" s="2">
        <v>140.21</v>
      </c>
      <c r="F1249" s="2">
        <v>141.19999999999999</v>
      </c>
      <c r="G1249" s="8">
        <f t="shared" si="96"/>
        <v>0.93999999999999773</v>
      </c>
      <c r="H1249" s="8">
        <f t="shared" si="97"/>
        <v>0.98999999999998067</v>
      </c>
      <c r="I1249" s="8">
        <f t="shared" si="98"/>
        <v>-4.9999999999982947E-2</v>
      </c>
      <c r="J1249">
        <v>21.299099999999999</v>
      </c>
      <c r="K1249">
        <v>21.3521</v>
      </c>
      <c r="L1249">
        <f>IF(AND(D1249&gt;=C1249,D1249&lt;=B1249),1,0)</f>
        <v>1</v>
      </c>
      <c r="M1249">
        <f>IF(AND(E1249&gt;=C1249,E1249&lt;=B1249),1,0)</f>
        <v>1</v>
      </c>
      <c r="N1249">
        <f t="shared" si="99"/>
        <v>6.6572237960339786E-3</v>
      </c>
      <c r="O1249">
        <f t="shared" si="100"/>
        <v>7.0113314447590707E-3</v>
      </c>
    </row>
    <row r="1250" spans="1:15" x14ac:dyDescent="0.25">
      <c r="A1250" s="1">
        <v>42314</v>
      </c>
      <c r="B1250" s="2">
        <v>142.80000000000001</v>
      </c>
      <c r="C1250" s="2">
        <v>139.5</v>
      </c>
      <c r="D1250" s="2">
        <v>141.74</v>
      </c>
      <c r="E1250" s="2">
        <v>141.69</v>
      </c>
      <c r="F1250" s="2">
        <v>139.80000000000001</v>
      </c>
      <c r="G1250" s="8">
        <f t="shared" si="96"/>
        <v>1.9399999999999977</v>
      </c>
      <c r="H1250" s="8">
        <f t="shared" si="97"/>
        <v>1.8899999999999864</v>
      </c>
      <c r="I1250" s="8">
        <f t="shared" si="98"/>
        <v>5.0000000000011369E-2</v>
      </c>
      <c r="J1250">
        <v>19.819099999999999</v>
      </c>
      <c r="K1250">
        <v>19.869</v>
      </c>
      <c r="L1250">
        <f>IF(AND(D1250&gt;=C1250,D1250&lt;=B1250),1,0)</f>
        <v>1</v>
      </c>
      <c r="M1250">
        <f>IF(AND(E1250&gt;=C1250,E1250&lt;=B1250),1,0)</f>
        <v>1</v>
      </c>
      <c r="N1250">
        <f t="shared" si="99"/>
        <v>1.3876967095851199E-2</v>
      </c>
      <c r="O1250">
        <f t="shared" si="100"/>
        <v>1.3519313304720931E-2</v>
      </c>
    </row>
    <row r="1251" spans="1:15" x14ac:dyDescent="0.25">
      <c r="A1251" s="1">
        <v>42313</v>
      </c>
      <c r="B1251" s="2">
        <v>143.69999999999999</v>
      </c>
      <c r="C1251" s="2">
        <v>141.19999999999999</v>
      </c>
      <c r="D1251" s="2">
        <v>145.15</v>
      </c>
      <c r="E1251" s="2">
        <v>145.29</v>
      </c>
      <c r="F1251" s="2">
        <v>141.6</v>
      </c>
      <c r="G1251" s="8">
        <f t="shared" si="96"/>
        <v>3.5500000000000114</v>
      </c>
      <c r="H1251" s="8">
        <f t="shared" si="97"/>
        <v>3.6899999999999977</v>
      </c>
      <c r="I1251" s="8">
        <f t="shared" si="98"/>
        <v>-0.13999999999998636</v>
      </c>
      <c r="J1251">
        <v>16.409099999999999</v>
      </c>
      <c r="K1251">
        <v>16.271899999999999</v>
      </c>
      <c r="L1251">
        <f>IF(AND(D1251&gt;=C1251,D1251&lt;=B1251),1,0)</f>
        <v>0</v>
      </c>
      <c r="M1251">
        <f>IF(AND(E1251&gt;=C1251,E1251&lt;=B1251),1,0)</f>
        <v>0</v>
      </c>
      <c r="N1251">
        <f t="shared" si="99"/>
        <v>2.5070621468926635E-2</v>
      </c>
      <c r="O1251">
        <f t="shared" si="100"/>
        <v>2.605932203389829E-2</v>
      </c>
    </row>
    <row r="1252" spans="1:15" x14ac:dyDescent="0.25">
      <c r="A1252" s="1">
        <v>42312</v>
      </c>
      <c r="B1252" s="2">
        <v>147.5</v>
      </c>
      <c r="C1252" s="2">
        <v>144</v>
      </c>
      <c r="D1252" s="2">
        <v>142.4</v>
      </c>
      <c r="E1252" s="2">
        <v>142.34</v>
      </c>
      <c r="F1252" s="2">
        <v>145.6</v>
      </c>
      <c r="G1252" s="8">
        <f t="shared" si="96"/>
        <v>3.1999999999999886</v>
      </c>
      <c r="H1252" s="8">
        <f t="shared" si="97"/>
        <v>3.2599999999999909</v>
      </c>
      <c r="I1252" s="8">
        <f t="shared" si="98"/>
        <v>-6.0000000000002274E-2</v>
      </c>
      <c r="J1252">
        <v>19.159099999999999</v>
      </c>
      <c r="K1252">
        <v>19.221399999999999</v>
      </c>
      <c r="L1252">
        <f>IF(AND(D1252&gt;=C1252,D1252&lt;=B1252),1,0)</f>
        <v>0</v>
      </c>
      <c r="M1252">
        <f>IF(AND(E1252&gt;=C1252,E1252&lt;=B1252),1,0)</f>
        <v>0</v>
      </c>
      <c r="N1252">
        <f t="shared" si="99"/>
        <v>2.19780219780219E-2</v>
      </c>
      <c r="O1252">
        <f t="shared" si="100"/>
        <v>2.2390109890109828E-2</v>
      </c>
    </row>
    <row r="1253" spans="1:15" x14ac:dyDescent="0.25">
      <c r="B1253" s="2">
        <f>AVERAGE(B2:B1252)</f>
        <v>163.06990407673814</v>
      </c>
      <c r="C1253" s="2">
        <f>AVERAGE(C2:C1252)</f>
        <v>159.99301358912896</v>
      </c>
      <c r="F1253" s="2">
        <f>AVERAGE(F2:F1252)</f>
        <v>161.55914468425263</v>
      </c>
      <c r="L1253">
        <f>SUM(L2:L1220)</f>
        <v>702</v>
      </c>
      <c r="M1253">
        <f>SUM(M2:M1252)</f>
        <v>729</v>
      </c>
      <c r="N1253">
        <f>AVERAGE(N2:N1252)</f>
        <v>1.3150070140635911E-2</v>
      </c>
      <c r="O1253">
        <f>AVERAGE(O2:O1252)</f>
        <v>1.3185147009022872E-2</v>
      </c>
    </row>
    <row r="1256" spans="1:15" x14ac:dyDescent="0.25">
      <c r="C1256" s="10">
        <f>ABS(F1253-B1253)/F1253</f>
        <v>9.3511227447886248E-3</v>
      </c>
      <c r="D1256" s="10">
        <f>ABS(F1253-C1253)/F1253</f>
        <v>9.6938560685281873E-3</v>
      </c>
      <c r="E1256" s="3">
        <f>C1256+D1256</f>
        <v>1.9044978813316814E-2</v>
      </c>
      <c r="F1256" s="14"/>
    </row>
    <row r="1258" spans="1:15" x14ac:dyDescent="0.25">
      <c r="F1258" s="2">
        <f>F1253*E1256</f>
        <v>3.0768904876091772</v>
      </c>
    </row>
    <row r="1048576" spans="6:6" x14ac:dyDescent="0.25">
      <c r="F104857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Olav Meberg</cp:lastModifiedBy>
  <dcterms:created xsi:type="dcterms:W3CDTF">2020-11-25T07:38:01Z</dcterms:created>
  <dcterms:modified xsi:type="dcterms:W3CDTF">2020-11-26T13:36:29Z</dcterms:modified>
</cp:coreProperties>
</file>